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585" windowWidth="16605" windowHeight="7875" firstSheet="2" activeTab="4"/>
  </bookViews>
  <sheets>
    <sheet name="ПРИВЕТСТВИЕ! " sheetId="1" r:id="rId1"/>
    <sheet name="ТФ ОБУЧЕНИЕ" sheetId="2" r:id="rId2"/>
    <sheet name="ТФ ВОСПИТАТЕЛЬНАЯ деятельность" sheetId="3" r:id="rId3"/>
    <sheet name="ТФ РАЗВИВАЮЩАЯ деятельность " sheetId="4" r:id="rId4"/>
    <sheet name="Итоговые результаты и диаграммы" sheetId="5" r:id="rId5"/>
  </sheets>
  <calcPr calcId="145621"/>
</workbook>
</file>

<file path=xl/calcChain.xml><?xml version="1.0" encoding="utf-8"?>
<calcChain xmlns="http://schemas.openxmlformats.org/spreadsheetml/2006/main">
  <c r="E5" i="5" l="1"/>
  <c r="E4" i="5"/>
  <c r="E3" i="5"/>
  <c r="D5" i="5"/>
  <c r="F24" i="3"/>
  <c r="D4" i="5" s="1"/>
  <c r="D3" i="5"/>
  <c r="E3" i="3"/>
  <c r="C5" i="5"/>
  <c r="F21" i="2"/>
  <c r="C4" i="5" s="1"/>
  <c r="C3" i="5"/>
  <c r="F5" i="5" l="1"/>
  <c r="F4" i="5"/>
  <c r="E6" i="5"/>
  <c r="D6" i="5"/>
  <c r="C6" i="5"/>
  <c r="F3" i="5"/>
</calcChain>
</file>

<file path=xl/sharedStrings.xml><?xml version="1.0" encoding="utf-8"?>
<sst xmlns="http://schemas.openxmlformats.org/spreadsheetml/2006/main" count="145" uniqueCount="116">
  <si>
    <t xml:space="preserve">Уважаемый коллега! </t>
  </si>
  <si>
    <t xml:space="preserve">Мы рады приветствовать вас в сервисе самодиагностики. Для прохождения диагностики Вам нужно открыть поочередно три страницы данного файла: ТФ Обучение, ТФ Воспитательная деятельность и ТФ Развивающая деятельность. В соответствии с инструкцией в верхней части листа заполнить самооценочный лист и перейти к странице "итоговые результаты и диаграммы". Там Вы увидите, насколько Вы соответствуете требованиям профессионального стандарта педагога и с какими областями необходимо работать.    </t>
  </si>
  <si>
    <t>Удачной работы!</t>
  </si>
  <si>
    <t>Оцените свое  соответствие профессиональному стандарту</t>
  </si>
  <si>
    <t xml:space="preserve">Для этого произведите самооценку своей профессиональной деятельности в соответствии с предложенными показателями по трех балльной шкале: 0 баллов - я это не умею делать (делаю крайне редко) / не знаю, 1 балл - делаю, но не всегда уверен, что правильно / знаю, но не полностью, 2 - делаю хорошо/ отлично знаю  </t>
  </si>
  <si>
    <t xml:space="preserve">Мои баллы </t>
  </si>
  <si>
    <t>Моя степень соответствия  стандарту (в %)</t>
  </si>
  <si>
    <t>Трудовая функция: ОБУЧЕНИЕ</t>
  </si>
  <si>
    <t>В этой графе поставьте напротив каждой позиции свою  оценку от 0 до 2 баллов</t>
  </si>
  <si>
    <t xml:space="preserve">Трудовые действия </t>
  </si>
  <si>
    <t>Разработка и реализация программ учебных дисциплин в рамках основной общеобразовательной программы</t>
  </si>
  <si>
    <t xml:space="preserve">Максимальный балл  </t>
  </si>
  <si>
    <t>Осуществление профессиональной деятельности в соответствии с требованиями федеральных государственных образовательных стандартов  дошкольного, начального общего, основного общего, среднего общего образования</t>
  </si>
  <si>
    <t>Участие в разработке и реализации программы развития образовательной организации в целях создания безопасной и комфортной образовательной среды</t>
  </si>
  <si>
    <t>Планирование и проведение учебных занятий</t>
  </si>
  <si>
    <t>Систематический анализ эффективности учебных занятий и подходов к обучению</t>
  </si>
  <si>
    <t>Организация, осуществление контроля и оценки учебных достижений, текущих и итоговых результатов освоения основной образовательной программы обучающимися</t>
  </si>
  <si>
    <t xml:space="preserve">Формирование универсальных учебных действий </t>
  </si>
  <si>
    <t>Формирование навыков, связанных с информационно-коммуникационными технологиями (далее – ИКТ)</t>
  </si>
  <si>
    <t>Формирование мотивации к обучению</t>
  </si>
  <si>
    <t>Объективная оценка знаний обучающихся на основе тестирования и других методов контроля в соответствии с реальными учебными возможностями детей</t>
  </si>
  <si>
    <t>Промежуточный балл по трудовым действиям</t>
  </si>
  <si>
    <t xml:space="preserve">Необходимые умения </t>
  </si>
  <si>
    <t>Владеть формами и методами обучения, в том числе выходящими за рамки учебных занятий: проектная деятельность, лабораторные эксперименты, полевая практика и т.п.</t>
  </si>
  <si>
    <t xml:space="preserve">Максимальный балл </t>
  </si>
  <si>
    <t xml:space="preserve">Объективно оценивать знания обучающихся на основе тестирования и других методов контроля в соответствии с реальными учебными возможностями детей </t>
  </si>
  <si>
    <t>Разрабатывать (осваивать) и применять современные психолого-педагогические технологии, основанные на знании законов развития личности и поведения в реальной и виртуальной среде</t>
  </si>
  <si>
    <t>Использовать и апробировать специальные подходы к обучению в целях включения в образовательный процесс всех обучающихся, в том числе с особыми потребностями в образовании: обучающихся, проявивших выдающиеся способности;  обучающихся, для которых русский язык не является родным; обучающихся с ограниченными возможностями здоровья</t>
  </si>
  <si>
    <t>Владеть общепользовательской ИКТ-компетентностью;</t>
  </si>
  <si>
    <t>Владеть общепедагогической ИКТ-компетентностью;</t>
  </si>
  <si>
    <t>Владеть предметно-педагогической ИКТ-компетентностью (отражающей профессиональную ИКТ-компетентность соответствующей области человеческой деятельности)</t>
  </si>
  <si>
    <t>Организовывать различные виды внеурочной деятельности: игровую, учебно-исследовательскую, художественно-продуктивную, культурно-досуговую с учетом возможностей образовательной организации, места жительства и историко-культурного своеобразия региона</t>
  </si>
  <si>
    <t xml:space="preserve">Промежуточный балл по необходимым умениям </t>
  </si>
  <si>
    <t xml:space="preserve">Необходимые знания </t>
  </si>
  <si>
    <t>Преподаваемый предмет  в пределах требований федеральных государственных образовательных стандартов и основной общеобразовательной программы, его истории и места в  мировой культуре и науке</t>
  </si>
  <si>
    <t>Максимальный балл</t>
  </si>
  <si>
    <t>История, теория, закономерности и принципы построения и функционирования образовательных систем, роль и место образования в жизни личности и общества</t>
  </si>
  <si>
    <t xml:space="preserve">Основные закономерности возрастного развития, стадии и кризисы развития, социализация личности, индикаторы  индивидуальных особенностей траекторий жизни, их возможные девиации, а также основы их психодиагностики </t>
  </si>
  <si>
    <t>Основы психодидактики, поликультурного образования, закономерностей поведения в социальных сетях</t>
  </si>
  <si>
    <t>Пути достижения образовательных результатов  и способы оценки результатов обучения</t>
  </si>
  <si>
    <t>Основы методики преподавания, основные принципы деятельностного  подхода, виды и приемы современных педагогических технологий</t>
  </si>
  <si>
    <t xml:space="preserve">Рабочая программа и методика обучения по данному предмету </t>
  </si>
  <si>
    <t>Приоритетные направления развития образовательной системы Российской Федерации, законов и иных нормативных правовых актов, регламентирующих образовательную деятельность в Российской Федерации, нормативных документов по вопросам обучения и воспитания детей и молодежи,  федеральных государственных образовательных стандартов дошкольного, начального общего, основного общего, среднего общего образования, законодательства о правах ребенка, трудового законодательства</t>
  </si>
  <si>
    <t>Нормативные документы по вопросам обучения и воспитания детей и молодежи</t>
  </si>
  <si>
    <t>Конвенция о правах ребенка</t>
  </si>
  <si>
    <t>Трудовое законодательство</t>
  </si>
  <si>
    <t xml:space="preserve">Промежуточный балл по необходимым знаниям </t>
  </si>
  <si>
    <t>Трудовая функция: ВОСПИТАТЕЛЬНАЯ ДЕЯТЕЛЬНОСТЬ</t>
  </si>
  <si>
    <t>Трудовые действия</t>
  </si>
  <si>
    <t>Регулирование поведения обучающихся для обеспечения безопасной образовательной среды</t>
  </si>
  <si>
    <t>Реализация современных, в том числе интерактивных, форм и методов воспитательной работы, используя их как на занятии, так и во внеурочной  деятельности</t>
  </si>
  <si>
    <t>Постановка воспитательных целей, способствующих развитию обучающихся, независимо от их способностей и характера</t>
  </si>
  <si>
    <t>Определение и принятие четких правил поведения обучающимися в соответствии с уставом образовательной организации и правилами внутреннего распорядка  образовательной организации</t>
  </si>
  <si>
    <t>Проектирование и реализация воспитательных программ</t>
  </si>
  <si>
    <t>Реализация воспитательных возможностей различных видов деятельности ребенка (учебной, игровой, трудовой, спортивной, художественной и т.д.)</t>
  </si>
  <si>
    <t>Проектирование ситуаций и событий, развивающих эмоционально-ценностную сферу ребенка (культуру переживаний и ценностные ориентации ребенка)</t>
  </si>
  <si>
    <t>Помощь и поддержка в организации деятельности ученических органов самоуправления</t>
  </si>
  <si>
    <t>Создание, поддержание уклада, атмосферы и традиций жизни образовательной организации</t>
  </si>
  <si>
    <t>Развитие у обучающихся познавательной активности, самостоятельности, инициативы, творческих способностей, формирование гражданской позиции, способности к труду и жизни в условиях современного мира, формирование у обучающихся культуры здорового и безопасного образа жизни</t>
  </si>
  <si>
    <t>Формирование толерантности и навыков поведения в изменяющейся поликультурной среде</t>
  </si>
  <si>
    <t>Использование конструктивных воспитательных усилий родителей (законных представителей) обучающихся, помощь  семье в решении вопросов воспитания ребенка</t>
  </si>
  <si>
    <t>Необходимые умения</t>
  </si>
  <si>
    <t>Строить воспитательную деятельность с учетом культурных различий детей, половозрастных и индивидуальных особенностей</t>
  </si>
  <si>
    <t>Общаться с детьми, признавать их достоинство, понимая и принимая их</t>
  </si>
  <si>
    <t>Создавать в учебных группах (классе, кружке, секции и т.п.) разновозрастные детско-взрослые общности обучающихся, их родителей (законных представителей) и педагогических работников</t>
  </si>
  <si>
    <t>Управлять учебными группами с целью вовлечения обучающихся в процесс обучения и воспитания, мотивируя их учебно-познавательную деятельность</t>
  </si>
  <si>
    <t>Анализировать реальное состояние дел в учебной группе, поддерживать в детском коллективе деловую, дружелюбную атмосферу</t>
  </si>
  <si>
    <t>Защищать достоинство и интересы обучающихся, помогать детям, оказавшимся в конфликтной ситуации и/или неблагоприятных условиях</t>
  </si>
  <si>
    <t>Находить ценностный аспект учебного знания и информации обеспечивать его понимание и переживание обучающимися</t>
  </si>
  <si>
    <t>Владеть методами организации экскурсий, походов и экспедиций и т.п.</t>
  </si>
  <si>
    <t xml:space="preserve">Сотрудничать с другими педагогическими работниками и другими специалистами в решении воспитательных задач </t>
  </si>
  <si>
    <t>Необходимые знания</t>
  </si>
  <si>
    <t>Основы законодательства о правах ребенка, законы в сфере образования и федеральные государственные образовательные стандарты общего образования</t>
  </si>
  <si>
    <t>История, теория, закономерности и принципы построения и функционирования образовательных (педагогических) систем, роль и место образования в жизни личности и общества</t>
  </si>
  <si>
    <t>Основные закономерности возрастного развития, стадии и кризисы развития и социализации личности, индикаторы и индивидуальные особенности траекторий жизни и их возможные девиации, приемы их диагностики</t>
  </si>
  <si>
    <t>Научное представление о результатах образования, путях их достижения и способах оценки</t>
  </si>
  <si>
    <t>Основы методики воспитательной работы, основные принципы деятельностного подхода, виды и приемы современных педагогических технологий</t>
  </si>
  <si>
    <t>Нормативные правовые, руководящие и инструктивные документы, регулирующие организацию и проведение мероприятий за пределами  территории образовательной организации (экскурсий, походов и экспедиций)</t>
  </si>
  <si>
    <t>Промежуточный балл по необходимым знаниям</t>
  </si>
  <si>
    <t>Трудовая функция: РАЗВИВАЮЩАЯ ДЕЯТЕЛЬНОСТЬ</t>
  </si>
  <si>
    <t>Выявление в ходе наблюдения поведенческих и личностных проблем обучающихся, связанных с особенностями их развития</t>
  </si>
  <si>
    <t>Оценка параметров и проектирование психологически безопасной и комфортной образовательной среды, разработка программ профилактики различных форм насилия в школе</t>
  </si>
  <si>
    <t>Применение инструментария и методов диагностики и оценки показателей уровня и динамики развития ребенка</t>
  </si>
  <si>
    <t>Освоение и применение психолого-педагогических технологий (в том числе инклюзивных), необходимых для адресной работы с различными контингентами учащихся: одаренные дети, социально уязвимые дети, дети, попавшие в трудные жизненные ситуации, дети-мигранты, дети-сироты, дети с особыми образовательными потребностями (аутисты, дети с синдромом дефицита внимания и гиперактивностью и др.), дети с ограниченными возможностями здоровья, дети с девиациями поведения, дети с зависимостью</t>
  </si>
  <si>
    <t>Оказание адресной помощи обучающимся</t>
  </si>
  <si>
    <t>Взаимодействие с другими специалистами в рамках психолого-медико-педагогического консилиума</t>
  </si>
  <si>
    <t>Разработка (совместно с другими специалистами) и реализация совместно с родителями (законными представителями) программ индивидуального развития ребенка</t>
  </si>
  <si>
    <t>Освоение и адекватное применение специальных технологий и методов, позволяющих проводить коррекционно-развивающую работу</t>
  </si>
  <si>
    <t>Формирование и реализация программ развития универсальных учебных действий, образцов и ценностей социального поведения, навыков поведения в мире виртуальной реальности и социальных сетях, формирование толерантности и позитивных образцов поликультурного общения</t>
  </si>
  <si>
    <t>Формирование системы регуляции поведения и деятельности обучающихся</t>
  </si>
  <si>
    <t>Владеть профессиональной установкой на оказание помощи любому ребенку вне зависимости от его реальных учебных возможностей, особенностей в поведении, состояния психического и физического здоровья</t>
  </si>
  <si>
    <t>Использовать в практике своей работы психологические подходы: культурно-исторический, деятельностный и развивающий</t>
  </si>
  <si>
    <t>Осуществлять (совместно с психологом и другими специалистами) психолого-педагогическое сопровождение основных общеобразовательных программ</t>
  </si>
  <si>
    <t>Понимать документацию специалистов (психологов, дефектологов, логопедов и т.д.)</t>
  </si>
  <si>
    <t>Составить (совместно с психологом и другими специалистами) психолого-педагогическую характеристику (портрет) личности обучающегося</t>
  </si>
  <si>
    <t>Разрабатывать и реализовывать индивидуальные образовательные маршруты, индивидуальные программы развития и индивидуально-ориентированные образовательные программы  с учетом личностных и возрастных особенностей обучающихся</t>
  </si>
  <si>
    <t>Владеть стандартизированными методами  психодиагностики личностных характеристик и возрастных особенностей обучающихся</t>
  </si>
  <si>
    <t>Оценивать образовательные результаты: формируемые в преподаваемом предмете предметные и метапредметные компетенции, а также осуществлять (совместно с психологом) мониторинг личностных характеристик</t>
  </si>
  <si>
    <t>Формировать детско-взрослые сообщества</t>
  </si>
  <si>
    <t>Педагогические закономерности организации образовательного процесса</t>
  </si>
  <si>
    <t>Законы развития личности и проявления личностных свойств, психологические законы периодизации и кризисов развития</t>
  </si>
  <si>
    <t xml:space="preserve">Теория и технологии учета возрастных особенностей обучающихся </t>
  </si>
  <si>
    <t>Закономерности формирования детско-взрослых сообществ, их социально-психологических особенности и закономерности развития детских и подростковых сообществ</t>
  </si>
  <si>
    <t>Основные закономерности семейных отношений, позволяющие эффективно работать с родительской общественностью</t>
  </si>
  <si>
    <t>Основы психодиагностики и основные признаки отклонения в развитии детей</t>
  </si>
  <si>
    <t>Социально-психологические особенности и закономерности развития  детско-взрослых сообществ</t>
  </si>
  <si>
    <t>Итоговая таблица Ваших баллов</t>
  </si>
  <si>
    <t>Обучение</t>
  </si>
  <si>
    <t xml:space="preserve">Воспитательная деятельность </t>
  </si>
  <si>
    <t>Развивающая деятельность</t>
  </si>
  <si>
    <t>Степень соответствия стандарту по умениям, действиям, знаниям</t>
  </si>
  <si>
    <t>Степень соответствия стандарту по трудовым функциям</t>
  </si>
  <si>
    <t>Диаграмма "Степень соотвествия профессиональному стандарту по отдельным трудовым функциям"</t>
  </si>
  <si>
    <t>Диаграмма "Степень соответствия профессиональному стандарту по трудовым действиям (1), необходимым умениям (2), необходимым знаниям (3)</t>
  </si>
  <si>
    <t>85.3</t>
  </si>
  <si>
    <t>67.2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</si>
</sst>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rgb="FF000000"/>
      <name val="Calibri"/>
    </font>
    <font>
      <b/>
      <sz val="14"/>
      <color rgb="FF000000"/>
      <name val="Calibri"/>
    </font>
    <font>
      <sz val="14"/>
      <color rgb="FF000000"/>
      <name val="Calibri"/>
    </font>
    <font>
      <b/>
      <sz val="16"/>
      <color rgb="FFDD0806"/>
      <name val="Times New Roman"/>
    </font>
    <font>
      <b/>
      <sz val="18"/>
      <color rgb="FF000000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1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CCFFCC"/>
      </patternFill>
    </fill>
    <fill>
      <patternFill patternType="solid">
        <fgColor rgb="FFFCF305"/>
      </patternFill>
    </fill>
    <fill>
      <patternFill patternType="solid">
        <fgColor rgb="FFA2BD90"/>
      </patternFill>
    </fill>
    <fill>
      <patternFill patternType="solid">
        <fgColor rgb="FFC0C0C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1">
    <xf numFmtId="0" fontId="1" fillId="0" borderId="0" xfId="0" applyNumberFormat="1" applyFont="1"/>
    <xf numFmtId="0" fontId="2" fillId="0" borderId="0" xfId="0" applyNumberFormat="1" applyFont="1"/>
    <xf numFmtId="0" fontId="1" fillId="0" borderId="0" xfId="0" applyNumberFormat="1" applyFont="1"/>
    <xf numFmtId="0" fontId="4" fillId="0" borderId="1" xfId="0" applyNumberFormat="1" applyFont="1" applyBorder="1" applyAlignment="1">
      <alignment horizontal="distributed" vertical="top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 wrapText="1"/>
    </xf>
    <xf numFmtId="0" fontId="8" fillId="5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7" fillId="6" borderId="1" xfId="0" applyNumberFormat="1" applyFont="1" applyFill="1" applyBorder="1" applyAlignment="1">
      <alignment horizontal="center" vertical="center" wrapText="1"/>
    </xf>
    <xf numFmtId="0" fontId="8" fillId="6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4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 wrapText="1"/>
    </xf>
    <xf numFmtId="0" fontId="7" fillId="5" borderId="5" xfId="0" applyNumberFormat="1" applyFont="1" applyFill="1" applyBorder="1" applyAlignment="1">
      <alignment horizontal="center" vertical="center" wrapText="1"/>
    </xf>
    <xf numFmtId="0" fontId="7" fillId="5" borderId="2" xfId="0" applyNumberFormat="1" applyFont="1" applyFill="1" applyBorder="1" applyAlignment="1">
      <alignment horizontal="center" vertical="center" wrapText="1"/>
    </xf>
    <xf numFmtId="0" fontId="7" fillId="6" borderId="1" xfId="0" applyNumberFormat="1" applyFont="1" applyFill="1" applyBorder="1" applyAlignment="1">
      <alignment horizontal="center" vertical="center" wrapText="1"/>
    </xf>
    <xf numFmtId="0" fontId="7" fillId="6" borderId="5" xfId="0" applyNumberFormat="1" applyFont="1" applyFill="1" applyBorder="1" applyAlignment="1">
      <alignment horizontal="center" vertical="center" wrapText="1"/>
    </xf>
    <xf numFmtId="0" fontId="7" fillId="6" borderId="2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wrapText="1"/>
    </xf>
    <xf numFmtId="0" fontId="4" fillId="0" borderId="4" xfId="0" applyNumberFormat="1" applyFont="1" applyBorder="1" applyAlignment="1">
      <alignment horizont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wrapText="1"/>
    </xf>
    <xf numFmtId="0" fontId="6" fillId="0" borderId="3" xfId="0" applyNumberFormat="1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'Итоговые результаты и диаграммы'!$C$6:$E$6</c:f>
              <c:numCache>
                <c:formatCode>0.0</c:formatCode>
                <c:ptCount val="3"/>
                <c:pt idx="0">
                  <c:v>87.931034482758619</c:v>
                </c:pt>
                <c:pt idx="1">
                  <c:v>78.571428571428569</c:v>
                </c:pt>
                <c:pt idx="2">
                  <c:v>72.222222222222229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401472"/>
        <c:axId val="62345728"/>
      </c:barChart>
      <c:valAx>
        <c:axId val="6234572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63401472"/>
        <c:crosses val="autoZero"/>
        <c:crossBetween val="between"/>
      </c:valAx>
      <c:catAx>
        <c:axId val="6340147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62345728"/>
        <c:crosses val="autoZero"/>
        <c:auto val="0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.13821191554201501"/>
          <c:y val="7.2970993699151193E-2"/>
          <c:w val="0.81843134301349896"/>
          <c:h val="0.74534657849847297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'Итоговые результаты и диаграммы'!$F$3:$F$5</c:f>
              <c:numCache>
                <c:formatCode>0.0</c:formatCode>
                <c:ptCount val="3"/>
                <c:pt idx="0">
                  <c:v>81.818181818181813</c:v>
                </c:pt>
                <c:pt idx="1">
                  <c:v>82.692307692307693</c:v>
                </c:pt>
                <c:pt idx="2">
                  <c:v>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559488"/>
        <c:axId val="62347456"/>
      </c:barChart>
      <c:valAx>
        <c:axId val="6234745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66559488"/>
        <c:crosses val="autoZero"/>
        <c:crossBetween val="between"/>
      </c:valAx>
      <c:catAx>
        <c:axId val="6655948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62347456"/>
        <c:crosses val="autoZero"/>
        <c:auto val="0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2788920"/>
    <xdr:ext cx="3980184" cy="180022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800724" y="2705099"/>
    <xdr:ext cx="3750944" cy="1828800"/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5"/>
  <sheetViews>
    <sheetView topLeftCell="G1" workbookViewId="0"/>
  </sheetViews>
  <sheetFormatPr defaultColWidth="0" defaultRowHeight="15" x14ac:dyDescent="0.25"/>
  <cols>
    <col min="1" max="2" width="0" style="1" hidden="1" customWidth="1"/>
    <col min="3" max="3" width="5.42578125" style="1" hidden="1" customWidth="1"/>
    <col min="4" max="6" width="9.140625" style="1" hidden="1" customWidth="1"/>
    <col min="7" max="7" width="130.140625" style="1" customWidth="1"/>
    <col min="8" max="8" width="0" style="2" hidden="1" customWidth="1"/>
    <col min="9" max="9" width="0" style="1" hidden="1" customWidth="1"/>
    <col min="10" max="16384" width="0" style="1" hidden="1"/>
  </cols>
  <sheetData>
    <row r="1" spans="7:7" s="1" customFormat="1" ht="18.75" customHeight="1" x14ac:dyDescent="0.25">
      <c r="G1" s="41" t="s">
        <v>0</v>
      </c>
    </row>
    <row r="2" spans="7:7" s="1" customFormat="1" x14ac:dyDescent="0.25">
      <c r="G2" s="42"/>
    </row>
    <row r="3" spans="7:7" s="1" customFormat="1" ht="112.5" x14ac:dyDescent="0.25">
      <c r="G3" s="3" t="s">
        <v>1</v>
      </c>
    </row>
    <row r="4" spans="7:7" s="1" customFormat="1" x14ac:dyDescent="0.25">
      <c r="G4" s="41" t="s">
        <v>2</v>
      </c>
    </row>
    <row r="5" spans="7:7" s="1" customFormat="1" ht="44.25" customHeight="1" x14ac:dyDescent="0.25">
      <c r="G5" s="42"/>
    </row>
  </sheetData>
  <mergeCells count="2">
    <mergeCell ref="G1:G2"/>
    <mergeCell ref="G4:G5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B19" workbookViewId="0">
      <selection activeCell="F32" sqref="F32"/>
    </sheetView>
  </sheetViews>
  <sheetFormatPr defaultColWidth="8.85546875" defaultRowHeight="20.25" x14ac:dyDescent="0.25"/>
  <cols>
    <col min="1" max="1" width="30.42578125" style="5" customWidth="1"/>
    <col min="2" max="2" width="88.140625" style="4" customWidth="1"/>
    <col min="3" max="3" width="29.42578125" style="6" customWidth="1"/>
    <col min="4" max="4" width="3.140625" style="4" hidden="1" customWidth="1"/>
    <col min="5" max="5" width="24.85546875" style="4" customWidth="1"/>
    <col min="6" max="6" width="8.85546875" style="4" customWidth="1"/>
    <col min="7" max="16384" width="8.85546875" style="4"/>
  </cols>
  <sheetData>
    <row r="1" spans="1:6" ht="22.5" customHeight="1" x14ac:dyDescent="0.25">
      <c r="A1" s="46" t="s">
        <v>3</v>
      </c>
      <c r="B1" s="47"/>
      <c r="C1" s="47"/>
      <c r="D1" s="47"/>
      <c r="E1" s="47"/>
      <c r="F1" s="48"/>
    </row>
    <row r="2" spans="1:6" ht="47.25" x14ac:dyDescent="0.25">
      <c r="A2" s="43" t="s">
        <v>4</v>
      </c>
      <c r="B2" s="51"/>
      <c r="C2" s="8" t="s">
        <v>5</v>
      </c>
      <c r="D2" s="9"/>
      <c r="E2" s="10" t="s">
        <v>6</v>
      </c>
      <c r="F2" s="49"/>
    </row>
    <row r="3" spans="1:6" ht="63" x14ac:dyDescent="0.25">
      <c r="A3" s="43" t="s">
        <v>7</v>
      </c>
      <c r="B3" s="51"/>
      <c r="C3" s="8" t="s">
        <v>8</v>
      </c>
      <c r="D3" s="9"/>
      <c r="E3" s="11" t="s">
        <v>114</v>
      </c>
      <c r="F3" s="50"/>
    </row>
    <row r="4" spans="1:6" ht="31.5" x14ac:dyDescent="0.25">
      <c r="A4" s="52" t="s">
        <v>9</v>
      </c>
      <c r="B4" s="13" t="s">
        <v>10</v>
      </c>
      <c r="C4" s="14">
        <v>2</v>
      </c>
      <c r="D4" s="9"/>
      <c r="E4" s="43" t="s">
        <v>11</v>
      </c>
      <c r="F4" s="43">
        <v>20</v>
      </c>
    </row>
    <row r="5" spans="1:6" ht="47.25" x14ac:dyDescent="0.25">
      <c r="A5" s="53"/>
      <c r="B5" s="13" t="s">
        <v>12</v>
      </c>
      <c r="C5" s="14">
        <v>2</v>
      </c>
      <c r="D5" s="9"/>
      <c r="E5" s="44"/>
      <c r="F5" s="44"/>
    </row>
    <row r="6" spans="1:6" ht="31.5" x14ac:dyDescent="0.25">
      <c r="A6" s="53"/>
      <c r="B6" s="13" t="s">
        <v>13</v>
      </c>
      <c r="C6" s="14">
        <v>0</v>
      </c>
      <c r="D6" s="9"/>
      <c r="E6" s="44"/>
      <c r="F6" s="44"/>
    </row>
    <row r="7" spans="1:6" ht="15.75" x14ac:dyDescent="0.25">
      <c r="A7" s="53"/>
      <c r="B7" s="13" t="s">
        <v>14</v>
      </c>
      <c r="C7" s="14">
        <v>2</v>
      </c>
      <c r="D7" s="9"/>
      <c r="E7" s="44"/>
      <c r="F7" s="44"/>
    </row>
    <row r="8" spans="1:6" ht="15.75" x14ac:dyDescent="0.25">
      <c r="A8" s="53"/>
      <c r="B8" s="13" t="s">
        <v>15</v>
      </c>
      <c r="C8" s="14">
        <v>1</v>
      </c>
      <c r="D8" s="9"/>
      <c r="E8" s="44"/>
      <c r="F8" s="44"/>
    </row>
    <row r="9" spans="1:6" ht="47.25" x14ac:dyDescent="0.25">
      <c r="A9" s="53"/>
      <c r="B9" s="13" t="s">
        <v>16</v>
      </c>
      <c r="C9" s="14">
        <v>2</v>
      </c>
      <c r="D9" s="9"/>
      <c r="E9" s="44"/>
      <c r="F9" s="44"/>
    </row>
    <row r="10" spans="1:6" ht="15.75" x14ac:dyDescent="0.25">
      <c r="A10" s="53"/>
      <c r="B10" s="13" t="s">
        <v>17</v>
      </c>
      <c r="C10" s="14">
        <v>2</v>
      </c>
      <c r="D10" s="9"/>
      <c r="E10" s="44"/>
      <c r="F10" s="44"/>
    </row>
    <row r="11" spans="1:6" ht="31.5" x14ac:dyDescent="0.25">
      <c r="A11" s="53"/>
      <c r="B11" s="13" t="s">
        <v>18</v>
      </c>
      <c r="C11" s="14">
        <v>2</v>
      </c>
      <c r="D11" s="9"/>
      <c r="E11" s="44"/>
      <c r="F11" s="44"/>
    </row>
    <row r="12" spans="1:6" ht="15.75" x14ac:dyDescent="0.25">
      <c r="A12" s="53"/>
      <c r="B12" s="13" t="s">
        <v>19</v>
      </c>
      <c r="C12" s="14">
        <v>2</v>
      </c>
      <c r="D12" s="9"/>
      <c r="E12" s="45"/>
      <c r="F12" s="45"/>
    </row>
    <row r="13" spans="1:6" ht="42.75" customHeight="1" x14ac:dyDescent="0.25">
      <c r="A13" s="54"/>
      <c r="B13" s="13" t="s">
        <v>20</v>
      </c>
      <c r="C13" s="14">
        <v>2</v>
      </c>
      <c r="D13" s="9"/>
      <c r="E13" s="12" t="s">
        <v>21</v>
      </c>
      <c r="F13" s="12">
        <v>18</v>
      </c>
    </row>
    <row r="14" spans="1:6" ht="47.25" x14ac:dyDescent="0.25">
      <c r="A14" s="55" t="s">
        <v>22</v>
      </c>
      <c r="B14" s="16" t="s">
        <v>23</v>
      </c>
      <c r="C14" s="14">
        <v>2</v>
      </c>
      <c r="D14" s="9"/>
      <c r="E14" s="43" t="s">
        <v>24</v>
      </c>
      <c r="F14" s="43">
        <v>16</v>
      </c>
    </row>
    <row r="15" spans="1:6" ht="31.5" x14ac:dyDescent="0.25">
      <c r="A15" s="56"/>
      <c r="B15" s="16" t="s">
        <v>25</v>
      </c>
      <c r="C15" s="14">
        <v>2</v>
      </c>
      <c r="D15" s="9"/>
      <c r="E15" s="44"/>
      <c r="F15" s="44"/>
    </row>
    <row r="16" spans="1:6" ht="47.25" x14ac:dyDescent="0.25">
      <c r="A16" s="56"/>
      <c r="B16" s="16" t="s">
        <v>26</v>
      </c>
      <c r="C16" s="14">
        <v>0</v>
      </c>
      <c r="D16" s="9"/>
      <c r="E16" s="44"/>
      <c r="F16" s="44"/>
    </row>
    <row r="17" spans="1:6" ht="78.75" x14ac:dyDescent="0.25">
      <c r="A17" s="56"/>
      <c r="B17" s="16" t="s">
        <v>27</v>
      </c>
      <c r="C17" s="14">
        <v>2</v>
      </c>
      <c r="D17" s="9"/>
      <c r="E17" s="44"/>
      <c r="F17" s="44"/>
    </row>
    <row r="18" spans="1:6" ht="15.75" x14ac:dyDescent="0.25">
      <c r="A18" s="56"/>
      <c r="B18" s="16" t="s">
        <v>28</v>
      </c>
      <c r="C18" s="14">
        <v>2</v>
      </c>
      <c r="D18" s="9"/>
      <c r="E18" s="44"/>
      <c r="F18" s="44"/>
    </row>
    <row r="19" spans="1:6" ht="15.75" x14ac:dyDescent="0.25">
      <c r="A19" s="56"/>
      <c r="B19" s="16" t="s">
        <v>29</v>
      </c>
      <c r="C19" s="14">
        <v>2</v>
      </c>
      <c r="D19" s="9"/>
      <c r="E19" s="44"/>
      <c r="F19" s="44"/>
    </row>
    <row r="20" spans="1:6" ht="47.25" x14ac:dyDescent="0.25">
      <c r="A20" s="56"/>
      <c r="B20" s="16" t="s">
        <v>30</v>
      </c>
      <c r="C20" s="14">
        <v>2</v>
      </c>
      <c r="D20" s="9"/>
      <c r="E20" s="45"/>
      <c r="F20" s="45"/>
    </row>
    <row r="21" spans="1:6" ht="63" x14ac:dyDescent="0.25">
      <c r="A21" s="57"/>
      <c r="B21" s="16" t="s">
        <v>31</v>
      </c>
      <c r="C21" s="14">
        <v>2</v>
      </c>
      <c r="D21" s="9"/>
      <c r="E21" s="15" t="s">
        <v>32</v>
      </c>
      <c r="F21" s="15">
        <f>SUM(C14:C21)</f>
        <v>14</v>
      </c>
    </row>
    <row r="22" spans="1:6" ht="47.25" x14ac:dyDescent="0.25">
      <c r="A22" s="58" t="s">
        <v>33</v>
      </c>
      <c r="B22" s="18" t="s">
        <v>34</v>
      </c>
      <c r="C22" s="14">
        <v>2</v>
      </c>
      <c r="D22" s="9"/>
      <c r="E22" s="43" t="s">
        <v>35</v>
      </c>
      <c r="F22" s="43">
        <v>22</v>
      </c>
    </row>
    <row r="23" spans="1:6" ht="31.5" x14ac:dyDescent="0.25">
      <c r="A23" s="59"/>
      <c r="B23" s="18" t="s">
        <v>36</v>
      </c>
      <c r="C23" s="14">
        <v>2</v>
      </c>
      <c r="D23" s="9"/>
      <c r="E23" s="44"/>
      <c r="F23" s="44"/>
    </row>
    <row r="24" spans="1:6" ht="47.25" x14ac:dyDescent="0.25">
      <c r="A24" s="59"/>
      <c r="B24" s="18" t="s">
        <v>37</v>
      </c>
      <c r="C24" s="14">
        <v>1</v>
      </c>
      <c r="D24" s="9"/>
      <c r="E24" s="44"/>
      <c r="F24" s="44"/>
    </row>
    <row r="25" spans="1:6" ht="31.5" x14ac:dyDescent="0.25">
      <c r="A25" s="59"/>
      <c r="B25" s="18" t="s">
        <v>38</v>
      </c>
      <c r="C25" s="14">
        <v>1</v>
      </c>
      <c r="D25" s="9"/>
      <c r="E25" s="44"/>
      <c r="F25" s="44"/>
    </row>
    <row r="26" spans="1:6" ht="31.5" x14ac:dyDescent="0.25">
      <c r="A26" s="59"/>
      <c r="B26" s="18" t="s">
        <v>39</v>
      </c>
      <c r="C26" s="14">
        <v>1</v>
      </c>
      <c r="D26" s="9"/>
      <c r="E26" s="44"/>
      <c r="F26" s="44"/>
    </row>
    <row r="27" spans="1:6" ht="31.5" x14ac:dyDescent="0.25">
      <c r="A27" s="59"/>
      <c r="B27" s="18" t="s">
        <v>40</v>
      </c>
      <c r="C27" s="14">
        <v>2</v>
      </c>
      <c r="D27" s="9"/>
      <c r="E27" s="44"/>
      <c r="F27" s="44"/>
    </row>
    <row r="28" spans="1:6" ht="15.75" x14ac:dyDescent="0.25">
      <c r="A28" s="59"/>
      <c r="B28" s="18" t="s">
        <v>41</v>
      </c>
      <c r="C28" s="14">
        <v>2</v>
      </c>
      <c r="D28" s="9"/>
      <c r="E28" s="44"/>
      <c r="F28" s="44"/>
    </row>
    <row r="29" spans="1:6" ht="110.25" x14ac:dyDescent="0.25">
      <c r="A29" s="59"/>
      <c r="B29" s="18" t="s">
        <v>42</v>
      </c>
      <c r="C29" s="14">
        <v>2</v>
      </c>
      <c r="D29" s="9"/>
      <c r="E29" s="44"/>
      <c r="F29" s="44"/>
    </row>
    <row r="30" spans="1:6" ht="15.75" x14ac:dyDescent="0.25">
      <c r="A30" s="59"/>
      <c r="B30" s="18" t="s">
        <v>43</v>
      </c>
      <c r="C30" s="14">
        <v>1</v>
      </c>
      <c r="D30" s="9"/>
      <c r="E30" s="44"/>
      <c r="F30" s="44"/>
    </row>
    <row r="31" spans="1:6" ht="15.75" x14ac:dyDescent="0.25">
      <c r="A31" s="59"/>
      <c r="B31" s="18" t="s">
        <v>44</v>
      </c>
      <c r="C31" s="14">
        <v>2</v>
      </c>
      <c r="D31" s="9"/>
      <c r="E31" s="45"/>
      <c r="F31" s="45"/>
    </row>
    <row r="32" spans="1:6" ht="48" customHeight="1" x14ac:dyDescent="0.25">
      <c r="A32" s="60"/>
      <c r="B32" s="18" t="s">
        <v>45</v>
      </c>
      <c r="C32" s="14">
        <v>2</v>
      </c>
      <c r="D32" s="9"/>
      <c r="E32" s="17" t="s">
        <v>46</v>
      </c>
      <c r="F32" s="17">
        <v>19</v>
      </c>
    </row>
    <row r="33" spans="1:1" s="19" customFormat="1" x14ac:dyDescent="0.25">
      <c r="A33" s="20"/>
    </row>
    <row r="34" spans="1:1" s="19" customFormat="1" x14ac:dyDescent="0.25">
      <c r="A34" s="20"/>
    </row>
    <row r="35" spans="1:1" s="19" customFormat="1" x14ac:dyDescent="0.25">
      <c r="A35" s="20"/>
    </row>
    <row r="36" spans="1:1" s="19" customFormat="1" x14ac:dyDescent="0.25">
      <c r="A36" s="20"/>
    </row>
    <row r="37" spans="1:1" s="19" customFormat="1" x14ac:dyDescent="0.25">
      <c r="A37" s="20"/>
    </row>
    <row r="38" spans="1:1" s="19" customFormat="1" x14ac:dyDescent="0.25">
      <c r="A38" s="20"/>
    </row>
    <row r="39" spans="1:1" s="19" customFormat="1" x14ac:dyDescent="0.25">
      <c r="A39" s="20"/>
    </row>
    <row r="40" spans="1:1" s="19" customFormat="1" x14ac:dyDescent="0.25">
      <c r="A40" s="20"/>
    </row>
    <row r="41" spans="1:1" s="19" customFormat="1" x14ac:dyDescent="0.25">
      <c r="A41" s="20"/>
    </row>
    <row r="42" spans="1:1" s="19" customFormat="1" x14ac:dyDescent="0.25">
      <c r="A42" s="20"/>
    </row>
    <row r="43" spans="1:1" s="19" customFormat="1" x14ac:dyDescent="0.25">
      <c r="A43" s="20"/>
    </row>
    <row r="44" spans="1:1" s="19" customFormat="1" x14ac:dyDescent="0.25">
      <c r="A44" s="20"/>
    </row>
    <row r="45" spans="1:1" s="19" customFormat="1" x14ac:dyDescent="0.25">
      <c r="A45" s="20"/>
    </row>
    <row r="46" spans="1:1" s="19" customFormat="1" x14ac:dyDescent="0.25">
      <c r="A46" s="20"/>
    </row>
    <row r="47" spans="1:1" s="19" customFormat="1" x14ac:dyDescent="0.25">
      <c r="A47" s="20"/>
    </row>
    <row r="48" spans="1:1" s="19" customFormat="1" x14ac:dyDescent="0.25">
      <c r="A48" s="20"/>
    </row>
    <row r="49" spans="1:1" s="19" customFormat="1" x14ac:dyDescent="0.25">
      <c r="A49" s="20"/>
    </row>
    <row r="50" spans="1:1" s="19" customFormat="1" x14ac:dyDescent="0.25">
      <c r="A50" s="20"/>
    </row>
    <row r="51" spans="1:1" s="19" customFormat="1" x14ac:dyDescent="0.25">
      <c r="A51" s="20"/>
    </row>
    <row r="52" spans="1:1" s="19" customFormat="1" x14ac:dyDescent="0.25">
      <c r="A52" s="20"/>
    </row>
    <row r="53" spans="1:1" s="19" customFormat="1" x14ac:dyDescent="0.25">
      <c r="A53" s="20"/>
    </row>
    <row r="54" spans="1:1" s="19" customFormat="1" x14ac:dyDescent="0.25">
      <c r="A54" s="20"/>
    </row>
    <row r="55" spans="1:1" s="19" customFormat="1" x14ac:dyDescent="0.25">
      <c r="A55" s="20"/>
    </row>
    <row r="56" spans="1:1" s="19" customFormat="1" x14ac:dyDescent="0.25">
      <c r="A56" s="20"/>
    </row>
    <row r="57" spans="1:1" s="19" customFormat="1" x14ac:dyDescent="0.25">
      <c r="A57" s="20"/>
    </row>
    <row r="58" spans="1:1" s="19" customFormat="1" x14ac:dyDescent="0.25">
      <c r="A58" s="20"/>
    </row>
    <row r="59" spans="1:1" s="19" customFormat="1" x14ac:dyDescent="0.25">
      <c r="A59" s="20"/>
    </row>
    <row r="60" spans="1:1" s="19" customFormat="1" x14ac:dyDescent="0.25">
      <c r="A60" s="20"/>
    </row>
    <row r="61" spans="1:1" s="19" customFormat="1" x14ac:dyDescent="0.25">
      <c r="A61" s="20"/>
    </row>
    <row r="62" spans="1:1" s="19" customFormat="1" x14ac:dyDescent="0.25">
      <c r="A62" s="20"/>
    </row>
    <row r="63" spans="1:1" s="19" customFormat="1" x14ac:dyDescent="0.25">
      <c r="A63" s="20"/>
    </row>
    <row r="64" spans="1:1" s="19" customFormat="1" x14ac:dyDescent="0.25">
      <c r="A64" s="20"/>
    </row>
    <row r="65" spans="1:1" s="19" customFormat="1" x14ac:dyDescent="0.25">
      <c r="A65" s="20"/>
    </row>
    <row r="66" spans="1:1" s="19" customFormat="1" x14ac:dyDescent="0.25">
      <c r="A66" s="20"/>
    </row>
    <row r="67" spans="1:1" s="19" customFormat="1" x14ac:dyDescent="0.25">
      <c r="A67" s="20"/>
    </row>
    <row r="68" spans="1:1" s="19" customFormat="1" x14ac:dyDescent="0.25">
      <c r="A68" s="20"/>
    </row>
    <row r="69" spans="1:1" s="19" customFormat="1" x14ac:dyDescent="0.25">
      <c r="A69" s="20"/>
    </row>
    <row r="70" spans="1:1" s="19" customFormat="1" x14ac:dyDescent="0.25">
      <c r="A70" s="20"/>
    </row>
    <row r="71" spans="1:1" s="19" customFormat="1" x14ac:dyDescent="0.25">
      <c r="A71" s="20"/>
    </row>
    <row r="72" spans="1:1" s="19" customFormat="1" x14ac:dyDescent="0.25">
      <c r="A72" s="20"/>
    </row>
    <row r="73" spans="1:1" s="19" customFormat="1" x14ac:dyDescent="0.25">
      <c r="A73" s="20"/>
    </row>
    <row r="74" spans="1:1" s="19" customFormat="1" x14ac:dyDescent="0.25">
      <c r="A74" s="20"/>
    </row>
    <row r="75" spans="1:1" s="19" customFormat="1" x14ac:dyDescent="0.25">
      <c r="A75" s="20"/>
    </row>
    <row r="76" spans="1:1" s="19" customFormat="1" x14ac:dyDescent="0.25">
      <c r="A76" s="20"/>
    </row>
    <row r="77" spans="1:1" s="19" customFormat="1" x14ac:dyDescent="0.25">
      <c r="A77" s="20"/>
    </row>
    <row r="78" spans="1:1" s="19" customFormat="1" x14ac:dyDescent="0.25">
      <c r="A78" s="20"/>
    </row>
    <row r="79" spans="1:1" s="19" customFormat="1" x14ac:dyDescent="0.25">
      <c r="A79" s="20"/>
    </row>
    <row r="80" spans="1:1" s="19" customFormat="1" x14ac:dyDescent="0.25">
      <c r="A80" s="20"/>
    </row>
    <row r="81" spans="1:1" s="19" customFormat="1" x14ac:dyDescent="0.25">
      <c r="A81" s="20"/>
    </row>
    <row r="82" spans="1:1" s="19" customFormat="1" x14ac:dyDescent="0.25">
      <c r="A82" s="20"/>
    </row>
    <row r="83" spans="1:1" s="19" customFormat="1" x14ac:dyDescent="0.25">
      <c r="A83" s="20"/>
    </row>
    <row r="84" spans="1:1" s="19" customFormat="1" x14ac:dyDescent="0.25">
      <c r="A84" s="20"/>
    </row>
    <row r="85" spans="1:1" s="19" customFormat="1" x14ac:dyDescent="0.25">
      <c r="A85" s="20"/>
    </row>
    <row r="86" spans="1:1" s="19" customFormat="1" x14ac:dyDescent="0.25">
      <c r="A86" s="20"/>
    </row>
    <row r="87" spans="1:1" s="19" customFormat="1" x14ac:dyDescent="0.25">
      <c r="A87" s="20"/>
    </row>
    <row r="88" spans="1:1" s="19" customFormat="1" x14ac:dyDescent="0.25">
      <c r="A88" s="20"/>
    </row>
    <row r="89" spans="1:1" s="19" customFormat="1" x14ac:dyDescent="0.25">
      <c r="A89" s="20"/>
    </row>
    <row r="90" spans="1:1" s="19" customFormat="1" x14ac:dyDescent="0.25">
      <c r="A90" s="20"/>
    </row>
    <row r="91" spans="1:1" s="19" customFormat="1" x14ac:dyDescent="0.25">
      <c r="A91" s="20"/>
    </row>
    <row r="92" spans="1:1" s="19" customFormat="1" x14ac:dyDescent="0.25">
      <c r="A92" s="20"/>
    </row>
    <row r="93" spans="1:1" s="19" customFormat="1" x14ac:dyDescent="0.25">
      <c r="A93" s="20"/>
    </row>
    <row r="94" spans="1:1" s="19" customFormat="1" x14ac:dyDescent="0.25">
      <c r="A94" s="20"/>
    </row>
    <row r="95" spans="1:1" s="19" customFormat="1" x14ac:dyDescent="0.25">
      <c r="A95" s="20"/>
    </row>
    <row r="96" spans="1:1" s="19" customFormat="1" x14ac:dyDescent="0.25">
      <c r="A96" s="20"/>
    </row>
    <row r="97" spans="1:1" s="19" customFormat="1" x14ac:dyDescent="0.25">
      <c r="A97" s="20"/>
    </row>
    <row r="98" spans="1:1" s="19" customFormat="1" x14ac:dyDescent="0.25">
      <c r="A98" s="20"/>
    </row>
    <row r="99" spans="1:1" s="19" customFormat="1" x14ac:dyDescent="0.25">
      <c r="A99" s="20"/>
    </row>
    <row r="100" spans="1:1" s="19" customFormat="1" x14ac:dyDescent="0.25">
      <c r="A100" s="20"/>
    </row>
    <row r="101" spans="1:1" s="19" customFormat="1" x14ac:dyDescent="0.25">
      <c r="A101" s="20"/>
    </row>
    <row r="102" spans="1:1" s="19" customFormat="1" x14ac:dyDescent="0.25">
      <c r="A102" s="20"/>
    </row>
    <row r="103" spans="1:1" s="19" customFormat="1" x14ac:dyDescent="0.25">
      <c r="A103" s="20"/>
    </row>
    <row r="104" spans="1:1" s="19" customFormat="1" x14ac:dyDescent="0.25">
      <c r="A104" s="20"/>
    </row>
    <row r="105" spans="1:1" s="19" customFormat="1" x14ac:dyDescent="0.25">
      <c r="A105" s="20"/>
    </row>
    <row r="106" spans="1:1" s="19" customFormat="1" x14ac:dyDescent="0.25">
      <c r="A106" s="20"/>
    </row>
    <row r="107" spans="1:1" s="19" customFormat="1" x14ac:dyDescent="0.25">
      <c r="A107" s="20"/>
    </row>
    <row r="108" spans="1:1" s="19" customFormat="1" x14ac:dyDescent="0.25">
      <c r="A108" s="20"/>
    </row>
    <row r="109" spans="1:1" s="19" customFormat="1" x14ac:dyDescent="0.25">
      <c r="A109" s="20"/>
    </row>
    <row r="110" spans="1:1" s="19" customFormat="1" x14ac:dyDescent="0.25">
      <c r="A110" s="20"/>
    </row>
    <row r="111" spans="1:1" s="19" customFormat="1" x14ac:dyDescent="0.25">
      <c r="A111" s="20"/>
    </row>
    <row r="112" spans="1:1" s="19" customFormat="1" x14ac:dyDescent="0.25">
      <c r="A112" s="20"/>
    </row>
    <row r="113" spans="1:1" s="19" customFormat="1" x14ac:dyDescent="0.25">
      <c r="A113" s="20"/>
    </row>
    <row r="114" spans="1:1" s="19" customFormat="1" x14ac:dyDescent="0.25">
      <c r="A114" s="20"/>
    </row>
    <row r="115" spans="1:1" s="19" customFormat="1" x14ac:dyDescent="0.25">
      <c r="A115" s="20"/>
    </row>
    <row r="116" spans="1:1" s="19" customFormat="1" x14ac:dyDescent="0.25">
      <c r="A116" s="20"/>
    </row>
    <row r="117" spans="1:1" s="19" customFormat="1" x14ac:dyDescent="0.25">
      <c r="A117" s="20"/>
    </row>
    <row r="118" spans="1:1" s="19" customFormat="1" x14ac:dyDescent="0.25">
      <c r="A118" s="20"/>
    </row>
    <row r="119" spans="1:1" s="19" customFormat="1" x14ac:dyDescent="0.25">
      <c r="A119" s="20"/>
    </row>
    <row r="120" spans="1:1" s="19" customFormat="1" x14ac:dyDescent="0.25">
      <c r="A120" s="20"/>
    </row>
    <row r="121" spans="1:1" s="19" customFormat="1" x14ac:dyDescent="0.25">
      <c r="A121" s="20"/>
    </row>
    <row r="122" spans="1:1" s="19" customFormat="1" x14ac:dyDescent="0.25">
      <c r="A122" s="20"/>
    </row>
    <row r="123" spans="1:1" s="19" customFormat="1" x14ac:dyDescent="0.25">
      <c r="A123" s="20"/>
    </row>
    <row r="124" spans="1:1" s="19" customFormat="1" x14ac:dyDescent="0.25">
      <c r="A124" s="20"/>
    </row>
    <row r="125" spans="1:1" s="19" customFormat="1" x14ac:dyDescent="0.25">
      <c r="A125" s="20"/>
    </row>
    <row r="126" spans="1:1" s="19" customFormat="1" x14ac:dyDescent="0.25">
      <c r="A126" s="20"/>
    </row>
    <row r="127" spans="1:1" s="19" customFormat="1" x14ac:dyDescent="0.25">
      <c r="A127" s="20"/>
    </row>
    <row r="128" spans="1:1" s="19" customFormat="1" x14ac:dyDescent="0.25">
      <c r="A128" s="20"/>
    </row>
    <row r="129" spans="1:1" s="19" customFormat="1" x14ac:dyDescent="0.25">
      <c r="A129" s="20"/>
    </row>
    <row r="130" spans="1:1" s="19" customFormat="1" x14ac:dyDescent="0.25">
      <c r="A130" s="20"/>
    </row>
    <row r="131" spans="1:1" s="19" customFormat="1" x14ac:dyDescent="0.25">
      <c r="A131" s="20"/>
    </row>
    <row r="132" spans="1:1" s="19" customFormat="1" x14ac:dyDescent="0.25">
      <c r="A132" s="20"/>
    </row>
    <row r="133" spans="1:1" s="19" customFormat="1" x14ac:dyDescent="0.25">
      <c r="A133" s="20"/>
    </row>
    <row r="134" spans="1:1" s="19" customFormat="1" x14ac:dyDescent="0.25">
      <c r="A134" s="20"/>
    </row>
    <row r="135" spans="1:1" s="19" customFormat="1" x14ac:dyDescent="0.25">
      <c r="A135" s="20"/>
    </row>
    <row r="136" spans="1:1" s="19" customFormat="1" x14ac:dyDescent="0.25">
      <c r="A136" s="20"/>
    </row>
    <row r="137" spans="1:1" s="19" customFormat="1" x14ac:dyDescent="0.25">
      <c r="A137" s="20"/>
    </row>
    <row r="138" spans="1:1" s="19" customFormat="1" x14ac:dyDescent="0.25">
      <c r="A138" s="20"/>
    </row>
    <row r="139" spans="1:1" s="19" customFormat="1" x14ac:dyDescent="0.25">
      <c r="A139" s="20"/>
    </row>
    <row r="140" spans="1:1" s="19" customFormat="1" x14ac:dyDescent="0.25">
      <c r="A140" s="20"/>
    </row>
    <row r="141" spans="1:1" s="19" customFormat="1" x14ac:dyDescent="0.25">
      <c r="A141" s="20"/>
    </row>
    <row r="142" spans="1:1" s="19" customFormat="1" x14ac:dyDescent="0.25">
      <c r="A142" s="20"/>
    </row>
    <row r="143" spans="1:1" s="19" customFormat="1" x14ac:dyDescent="0.25">
      <c r="A143" s="20"/>
    </row>
    <row r="144" spans="1:1" s="19" customFormat="1" x14ac:dyDescent="0.25">
      <c r="A144" s="20"/>
    </row>
    <row r="145" spans="1:1" s="19" customFormat="1" x14ac:dyDescent="0.25">
      <c r="A145" s="20"/>
    </row>
    <row r="146" spans="1:1" s="19" customFormat="1" x14ac:dyDescent="0.25">
      <c r="A146" s="20"/>
    </row>
    <row r="147" spans="1:1" s="19" customFormat="1" x14ac:dyDescent="0.25">
      <c r="A147" s="20"/>
    </row>
    <row r="148" spans="1:1" s="19" customFormat="1" x14ac:dyDescent="0.25">
      <c r="A148" s="20"/>
    </row>
    <row r="149" spans="1:1" s="19" customFormat="1" x14ac:dyDescent="0.25">
      <c r="A149" s="20"/>
    </row>
    <row r="150" spans="1:1" s="19" customFormat="1" x14ac:dyDescent="0.25">
      <c r="A150" s="20"/>
    </row>
    <row r="151" spans="1:1" s="19" customFormat="1" x14ac:dyDescent="0.25">
      <c r="A151" s="20"/>
    </row>
    <row r="152" spans="1:1" s="19" customFormat="1" x14ac:dyDescent="0.25">
      <c r="A152" s="20"/>
    </row>
    <row r="153" spans="1:1" s="19" customFormat="1" x14ac:dyDescent="0.25">
      <c r="A153" s="20"/>
    </row>
    <row r="154" spans="1:1" s="19" customFormat="1" x14ac:dyDescent="0.25">
      <c r="A154" s="20"/>
    </row>
    <row r="155" spans="1:1" s="19" customFormat="1" x14ac:dyDescent="0.25">
      <c r="A155" s="20"/>
    </row>
    <row r="156" spans="1:1" s="19" customFormat="1" x14ac:dyDescent="0.25">
      <c r="A156" s="20"/>
    </row>
    <row r="157" spans="1:1" s="19" customFormat="1" x14ac:dyDescent="0.25">
      <c r="A157" s="20"/>
    </row>
    <row r="158" spans="1:1" s="19" customFormat="1" x14ac:dyDescent="0.25">
      <c r="A158" s="20"/>
    </row>
    <row r="159" spans="1:1" s="19" customFormat="1" x14ac:dyDescent="0.25">
      <c r="A159" s="20"/>
    </row>
    <row r="160" spans="1:1" s="19" customFormat="1" x14ac:dyDescent="0.25">
      <c r="A160" s="20"/>
    </row>
    <row r="161" spans="1:1" s="19" customFormat="1" x14ac:dyDescent="0.25">
      <c r="A161" s="20"/>
    </row>
    <row r="162" spans="1:1" s="19" customFormat="1" x14ac:dyDescent="0.25">
      <c r="A162" s="20"/>
    </row>
    <row r="163" spans="1:1" s="19" customFormat="1" x14ac:dyDescent="0.25">
      <c r="A163" s="20"/>
    </row>
    <row r="164" spans="1:1" s="19" customFormat="1" x14ac:dyDescent="0.25">
      <c r="A164" s="20"/>
    </row>
    <row r="165" spans="1:1" s="19" customFormat="1" x14ac:dyDescent="0.25">
      <c r="A165" s="20"/>
    </row>
    <row r="166" spans="1:1" s="19" customFormat="1" x14ac:dyDescent="0.25">
      <c r="A166" s="20"/>
    </row>
    <row r="167" spans="1:1" s="19" customFormat="1" x14ac:dyDescent="0.25">
      <c r="A167" s="20"/>
    </row>
    <row r="168" spans="1:1" s="19" customFormat="1" x14ac:dyDescent="0.25">
      <c r="A168" s="20"/>
    </row>
    <row r="169" spans="1:1" s="19" customFormat="1" x14ac:dyDescent="0.25">
      <c r="A169" s="20"/>
    </row>
    <row r="170" spans="1:1" s="19" customFormat="1" x14ac:dyDescent="0.25">
      <c r="A170" s="20"/>
    </row>
    <row r="171" spans="1:1" s="19" customFormat="1" x14ac:dyDescent="0.25">
      <c r="A171" s="20"/>
    </row>
    <row r="172" spans="1:1" s="19" customFormat="1" x14ac:dyDescent="0.25">
      <c r="A172" s="20"/>
    </row>
    <row r="173" spans="1:1" s="19" customFormat="1" x14ac:dyDescent="0.25">
      <c r="A173" s="20"/>
    </row>
    <row r="174" spans="1:1" s="19" customFormat="1" x14ac:dyDescent="0.25">
      <c r="A174" s="20"/>
    </row>
    <row r="175" spans="1:1" s="19" customFormat="1" x14ac:dyDescent="0.25">
      <c r="A175" s="20"/>
    </row>
    <row r="176" spans="1:1" s="19" customFormat="1" x14ac:dyDescent="0.25">
      <c r="A176" s="20"/>
    </row>
    <row r="177" spans="1:1" s="19" customFormat="1" x14ac:dyDescent="0.25">
      <c r="A177" s="20"/>
    </row>
    <row r="178" spans="1:1" s="19" customFormat="1" x14ac:dyDescent="0.25">
      <c r="A178" s="20"/>
    </row>
    <row r="179" spans="1:1" s="19" customFormat="1" x14ac:dyDescent="0.25">
      <c r="A179" s="20"/>
    </row>
    <row r="180" spans="1:1" s="19" customFormat="1" x14ac:dyDescent="0.25">
      <c r="A180" s="20"/>
    </row>
    <row r="181" spans="1:1" s="19" customFormat="1" x14ac:dyDescent="0.25">
      <c r="A181" s="20"/>
    </row>
    <row r="182" spans="1:1" s="19" customFormat="1" x14ac:dyDescent="0.25">
      <c r="A182" s="20"/>
    </row>
    <row r="183" spans="1:1" s="19" customFormat="1" x14ac:dyDescent="0.25">
      <c r="A183" s="20"/>
    </row>
  </sheetData>
  <mergeCells count="13">
    <mergeCell ref="F14:F20"/>
    <mergeCell ref="F22:F31"/>
    <mergeCell ref="F4:F12"/>
    <mergeCell ref="A1:F1"/>
    <mergeCell ref="F2:F3"/>
    <mergeCell ref="A2:B2"/>
    <mergeCell ref="A4:A13"/>
    <mergeCell ref="A3:B3"/>
    <mergeCell ref="A14:A21"/>
    <mergeCell ref="A22:A32"/>
    <mergeCell ref="E22:E31"/>
    <mergeCell ref="E14:E20"/>
    <mergeCell ref="E4:E1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43" workbookViewId="0">
      <selection activeCell="F31" sqref="F31"/>
    </sheetView>
  </sheetViews>
  <sheetFormatPr defaultColWidth="8.85546875" defaultRowHeight="15" x14ac:dyDescent="0.25"/>
  <cols>
    <col min="1" max="1" width="30.42578125" style="22" customWidth="1"/>
    <col min="2" max="2" width="88.140625" style="21" customWidth="1"/>
    <col min="3" max="3" width="29.42578125" style="23" customWidth="1"/>
    <col min="4" max="4" width="3.140625" style="21" hidden="1" customWidth="1"/>
    <col min="5" max="5" width="25.28515625" style="21" customWidth="1"/>
    <col min="6" max="6" width="8.85546875" style="21" customWidth="1"/>
    <col min="7" max="16384" width="8.85546875" style="21"/>
  </cols>
  <sheetData>
    <row r="1" spans="1:6" ht="22.5" customHeight="1" x14ac:dyDescent="0.25">
      <c r="A1" s="46" t="s">
        <v>3</v>
      </c>
      <c r="B1" s="47"/>
      <c r="C1" s="47"/>
      <c r="D1" s="47"/>
      <c r="E1" s="47"/>
      <c r="F1" s="48"/>
    </row>
    <row r="2" spans="1:6" ht="47.25" x14ac:dyDescent="0.25">
      <c r="A2" s="43" t="s">
        <v>4</v>
      </c>
      <c r="B2" s="51"/>
      <c r="C2" s="8" t="s">
        <v>5</v>
      </c>
      <c r="D2" s="9"/>
      <c r="E2" s="10" t="s">
        <v>6</v>
      </c>
      <c r="F2" s="49"/>
    </row>
    <row r="3" spans="1:6" ht="48" customHeight="1" x14ac:dyDescent="0.25">
      <c r="A3" s="43" t="s">
        <v>47</v>
      </c>
      <c r="B3" s="51"/>
      <c r="C3" s="8" t="s">
        <v>8</v>
      </c>
      <c r="D3" s="9"/>
      <c r="E3" s="11">
        <f>SUM(C4:C31)*100/56</f>
        <v>75</v>
      </c>
      <c r="F3" s="50"/>
    </row>
    <row r="4" spans="1:6" ht="31.5" x14ac:dyDescent="0.25">
      <c r="A4" s="52" t="s">
        <v>48</v>
      </c>
      <c r="B4" s="13" t="s">
        <v>49</v>
      </c>
      <c r="C4" s="14">
        <v>2</v>
      </c>
      <c r="D4" s="9"/>
      <c r="E4" s="43" t="s">
        <v>35</v>
      </c>
      <c r="F4" s="43">
        <v>24</v>
      </c>
    </row>
    <row r="5" spans="1:6" ht="47.25" x14ac:dyDescent="0.25">
      <c r="A5" s="53"/>
      <c r="B5" s="13" t="s">
        <v>50</v>
      </c>
      <c r="C5" s="14">
        <v>1</v>
      </c>
      <c r="D5" s="9"/>
      <c r="E5" s="44"/>
      <c r="F5" s="44"/>
    </row>
    <row r="6" spans="1:6" ht="31.5" x14ac:dyDescent="0.25">
      <c r="A6" s="53"/>
      <c r="B6" s="13" t="s">
        <v>51</v>
      </c>
      <c r="C6" s="14">
        <v>2</v>
      </c>
      <c r="D6" s="9"/>
      <c r="E6" s="44"/>
      <c r="F6" s="44"/>
    </row>
    <row r="7" spans="1:6" ht="47.25" x14ac:dyDescent="0.25">
      <c r="A7" s="53"/>
      <c r="B7" s="13" t="s">
        <v>52</v>
      </c>
      <c r="C7" s="14">
        <v>1</v>
      </c>
      <c r="D7" s="9"/>
      <c r="E7" s="44"/>
      <c r="F7" s="44"/>
    </row>
    <row r="8" spans="1:6" ht="15.75" x14ac:dyDescent="0.25">
      <c r="A8" s="53"/>
      <c r="B8" s="13" t="s">
        <v>53</v>
      </c>
      <c r="C8" s="14">
        <v>1</v>
      </c>
      <c r="D8" s="9"/>
      <c r="E8" s="44"/>
      <c r="F8" s="44"/>
    </row>
    <row r="9" spans="1:6" ht="31.5" x14ac:dyDescent="0.25">
      <c r="A9" s="53"/>
      <c r="B9" s="13" t="s">
        <v>54</v>
      </c>
      <c r="C9" s="14">
        <v>2</v>
      </c>
      <c r="D9" s="9"/>
      <c r="E9" s="44"/>
      <c r="F9" s="44"/>
    </row>
    <row r="10" spans="1:6" ht="31.5" x14ac:dyDescent="0.25">
      <c r="A10" s="53"/>
      <c r="B10" s="13" t="s">
        <v>55</v>
      </c>
      <c r="C10" s="14">
        <v>1</v>
      </c>
      <c r="D10" s="9"/>
      <c r="E10" s="44"/>
      <c r="F10" s="44"/>
    </row>
    <row r="11" spans="1:6" ht="31.5" x14ac:dyDescent="0.25">
      <c r="A11" s="53"/>
      <c r="B11" s="13" t="s">
        <v>56</v>
      </c>
      <c r="C11" s="14">
        <v>2</v>
      </c>
      <c r="D11" s="9"/>
      <c r="E11" s="44"/>
      <c r="F11" s="44"/>
    </row>
    <row r="12" spans="1:6" ht="31.5" x14ac:dyDescent="0.25">
      <c r="A12" s="53"/>
      <c r="B12" s="13" t="s">
        <v>57</v>
      </c>
      <c r="C12" s="14">
        <v>1</v>
      </c>
      <c r="D12" s="9"/>
      <c r="E12" s="44"/>
      <c r="F12" s="44"/>
    </row>
    <row r="13" spans="1:6" ht="42.75" customHeight="1" x14ac:dyDescent="0.25">
      <c r="A13" s="53"/>
      <c r="B13" s="13" t="s">
        <v>58</v>
      </c>
      <c r="C13" s="14">
        <v>1</v>
      </c>
      <c r="D13" s="9"/>
      <c r="E13" s="44"/>
      <c r="F13" s="44"/>
    </row>
    <row r="14" spans="1:6" ht="31.5" x14ac:dyDescent="0.25">
      <c r="A14" s="53"/>
      <c r="B14" s="13" t="s">
        <v>59</v>
      </c>
      <c r="C14" s="14">
        <v>2</v>
      </c>
      <c r="D14" s="9"/>
      <c r="E14" s="45"/>
      <c r="F14" s="45"/>
    </row>
    <row r="15" spans="1:6" ht="47.25" x14ac:dyDescent="0.25">
      <c r="A15" s="54"/>
      <c r="B15" s="13" t="s">
        <v>60</v>
      </c>
      <c r="C15" s="14">
        <v>2</v>
      </c>
      <c r="D15" s="9"/>
      <c r="E15" s="12" t="s">
        <v>21</v>
      </c>
      <c r="F15" s="12">
        <v>19</v>
      </c>
    </row>
    <row r="16" spans="1:6" ht="31.5" x14ac:dyDescent="0.25">
      <c r="A16" s="55" t="s">
        <v>61</v>
      </c>
      <c r="B16" s="16" t="s">
        <v>62</v>
      </c>
      <c r="C16" s="14">
        <v>2</v>
      </c>
      <c r="D16" s="9"/>
      <c r="E16" s="43" t="s">
        <v>35</v>
      </c>
      <c r="F16" s="43">
        <v>18</v>
      </c>
    </row>
    <row r="17" spans="1:6" ht="15.75" x14ac:dyDescent="0.25">
      <c r="A17" s="56"/>
      <c r="B17" s="16" t="s">
        <v>63</v>
      </c>
      <c r="C17" s="14">
        <v>2</v>
      </c>
      <c r="D17" s="9"/>
      <c r="E17" s="44"/>
      <c r="F17" s="44"/>
    </row>
    <row r="18" spans="1:6" ht="47.25" x14ac:dyDescent="0.25">
      <c r="A18" s="56"/>
      <c r="B18" s="16" t="s">
        <v>64</v>
      </c>
      <c r="C18" s="14">
        <v>1</v>
      </c>
      <c r="D18" s="9"/>
      <c r="E18" s="44"/>
      <c r="F18" s="44"/>
    </row>
    <row r="19" spans="1:6" ht="31.5" x14ac:dyDescent="0.25">
      <c r="A19" s="56"/>
      <c r="B19" s="16" t="s">
        <v>65</v>
      </c>
      <c r="C19" s="14">
        <v>2</v>
      </c>
      <c r="D19" s="9"/>
      <c r="E19" s="44"/>
      <c r="F19" s="44"/>
    </row>
    <row r="20" spans="1:6" ht="31.5" x14ac:dyDescent="0.25">
      <c r="A20" s="56"/>
      <c r="B20" s="16" t="s">
        <v>66</v>
      </c>
      <c r="C20" s="14">
        <v>2</v>
      </c>
      <c r="D20" s="9"/>
      <c r="E20" s="44"/>
      <c r="F20" s="44"/>
    </row>
    <row r="21" spans="1:6" ht="31.5" x14ac:dyDescent="0.25">
      <c r="A21" s="56"/>
      <c r="B21" s="16" t="s">
        <v>67</v>
      </c>
      <c r="C21" s="14">
        <v>2</v>
      </c>
      <c r="D21" s="9"/>
      <c r="E21" s="44"/>
      <c r="F21" s="44"/>
    </row>
    <row r="22" spans="1:6" ht="31.5" x14ac:dyDescent="0.25">
      <c r="A22" s="56"/>
      <c r="B22" s="16" t="s">
        <v>68</v>
      </c>
      <c r="C22" s="14">
        <v>2</v>
      </c>
      <c r="D22" s="9"/>
      <c r="E22" s="44"/>
      <c r="F22" s="44"/>
    </row>
    <row r="23" spans="1:6" ht="15.75" x14ac:dyDescent="0.25">
      <c r="A23" s="56"/>
      <c r="B23" s="16" t="s">
        <v>69</v>
      </c>
      <c r="C23" s="14">
        <v>2</v>
      </c>
      <c r="D23" s="9"/>
      <c r="E23" s="45"/>
      <c r="F23" s="45"/>
    </row>
    <row r="24" spans="1:6" ht="47.25" x14ac:dyDescent="0.25">
      <c r="A24" s="57"/>
      <c r="B24" s="16" t="s">
        <v>70</v>
      </c>
      <c r="C24" s="14">
        <v>2</v>
      </c>
      <c r="D24" s="9"/>
      <c r="E24" s="15" t="s">
        <v>32</v>
      </c>
      <c r="F24" s="15">
        <f>SUM(C16:C24)</f>
        <v>17</v>
      </c>
    </row>
    <row r="25" spans="1:6" ht="31.5" x14ac:dyDescent="0.25">
      <c r="A25" s="58" t="s">
        <v>71</v>
      </c>
      <c r="B25" s="18" t="s">
        <v>72</v>
      </c>
      <c r="C25" s="14">
        <v>1</v>
      </c>
      <c r="D25" s="9"/>
      <c r="E25" s="43" t="s">
        <v>35</v>
      </c>
      <c r="F25" s="43">
        <v>14</v>
      </c>
    </row>
    <row r="26" spans="1:6" ht="47.25" x14ac:dyDescent="0.25">
      <c r="A26" s="59"/>
      <c r="B26" s="18" t="s">
        <v>73</v>
      </c>
      <c r="C26" s="14">
        <v>1</v>
      </c>
      <c r="D26" s="9"/>
      <c r="E26" s="44"/>
      <c r="F26" s="44"/>
    </row>
    <row r="27" spans="1:6" ht="31.5" x14ac:dyDescent="0.25">
      <c r="A27" s="59"/>
      <c r="B27" s="18" t="s">
        <v>38</v>
      </c>
      <c r="C27" s="14">
        <v>1</v>
      </c>
      <c r="D27" s="9"/>
      <c r="E27" s="44"/>
      <c r="F27" s="44"/>
    </row>
    <row r="28" spans="1:6" ht="47.25" x14ac:dyDescent="0.25">
      <c r="A28" s="59"/>
      <c r="B28" s="18" t="s">
        <v>74</v>
      </c>
      <c r="C28" s="14">
        <v>1</v>
      </c>
      <c r="D28" s="9"/>
      <c r="E28" s="44"/>
      <c r="F28" s="44"/>
    </row>
    <row r="29" spans="1:6" ht="31.5" x14ac:dyDescent="0.25">
      <c r="A29" s="59"/>
      <c r="B29" s="18" t="s">
        <v>75</v>
      </c>
      <c r="C29" s="14">
        <v>1</v>
      </c>
      <c r="D29" s="9"/>
      <c r="E29" s="44"/>
      <c r="F29" s="44"/>
    </row>
    <row r="30" spans="1:6" ht="31.5" x14ac:dyDescent="0.25">
      <c r="A30" s="59"/>
      <c r="B30" s="18" t="s">
        <v>76</v>
      </c>
      <c r="C30" s="14">
        <v>1</v>
      </c>
      <c r="D30" s="9"/>
      <c r="E30" s="45"/>
      <c r="F30" s="45"/>
    </row>
    <row r="31" spans="1:6" ht="47.25" x14ac:dyDescent="0.25">
      <c r="A31" s="60"/>
      <c r="B31" s="18" t="s">
        <v>77</v>
      </c>
      <c r="C31" s="14">
        <v>1</v>
      </c>
      <c r="D31" s="9"/>
      <c r="E31" s="17" t="s">
        <v>78</v>
      </c>
      <c r="F31" s="17">
        <v>8</v>
      </c>
    </row>
    <row r="32" spans="1:6" s="24" customFormat="1" x14ac:dyDescent="0.25">
      <c r="A32" s="25"/>
    </row>
    <row r="33" spans="1:1" s="24" customFormat="1" x14ac:dyDescent="0.25">
      <c r="A33" s="25"/>
    </row>
    <row r="34" spans="1:1" s="24" customFormat="1" x14ac:dyDescent="0.25">
      <c r="A34" s="25"/>
    </row>
    <row r="35" spans="1:1" s="24" customFormat="1" x14ac:dyDescent="0.25">
      <c r="A35" s="25"/>
    </row>
    <row r="36" spans="1:1" s="24" customFormat="1" x14ac:dyDescent="0.25">
      <c r="A36" s="25"/>
    </row>
    <row r="37" spans="1:1" s="24" customFormat="1" x14ac:dyDescent="0.25">
      <c r="A37" s="25"/>
    </row>
    <row r="38" spans="1:1" s="24" customFormat="1" x14ac:dyDescent="0.25">
      <c r="A38" s="25"/>
    </row>
    <row r="39" spans="1:1" s="24" customFormat="1" x14ac:dyDescent="0.25">
      <c r="A39" s="25"/>
    </row>
    <row r="40" spans="1:1" s="24" customFormat="1" x14ac:dyDescent="0.25">
      <c r="A40" s="25"/>
    </row>
    <row r="41" spans="1:1" s="24" customFormat="1" x14ac:dyDescent="0.25">
      <c r="A41" s="25"/>
    </row>
    <row r="42" spans="1:1" s="24" customFormat="1" x14ac:dyDescent="0.25">
      <c r="A42" s="25"/>
    </row>
    <row r="43" spans="1:1" s="24" customFormat="1" x14ac:dyDescent="0.25">
      <c r="A43" s="25"/>
    </row>
    <row r="44" spans="1:1" s="24" customFormat="1" x14ac:dyDescent="0.25">
      <c r="A44" s="25"/>
    </row>
    <row r="45" spans="1:1" s="24" customFormat="1" x14ac:dyDescent="0.25">
      <c r="A45" s="25"/>
    </row>
    <row r="46" spans="1:1" s="24" customFormat="1" x14ac:dyDescent="0.25">
      <c r="A46" s="25"/>
    </row>
    <row r="47" spans="1:1" s="24" customFormat="1" x14ac:dyDescent="0.25">
      <c r="A47" s="25"/>
    </row>
    <row r="48" spans="1:1" s="24" customFormat="1" x14ac:dyDescent="0.25">
      <c r="A48" s="25"/>
    </row>
    <row r="49" spans="1:1" s="24" customFormat="1" x14ac:dyDescent="0.25">
      <c r="A49" s="25"/>
    </row>
    <row r="50" spans="1:1" s="24" customFormat="1" x14ac:dyDescent="0.25">
      <c r="A50" s="25"/>
    </row>
    <row r="51" spans="1:1" s="24" customFormat="1" x14ac:dyDescent="0.25">
      <c r="A51" s="25"/>
    </row>
    <row r="52" spans="1:1" s="24" customFormat="1" x14ac:dyDescent="0.25">
      <c r="A52" s="25"/>
    </row>
    <row r="53" spans="1:1" s="24" customFormat="1" x14ac:dyDescent="0.25">
      <c r="A53" s="25"/>
    </row>
    <row r="54" spans="1:1" s="24" customFormat="1" x14ac:dyDescent="0.25">
      <c r="A54" s="25"/>
    </row>
    <row r="55" spans="1:1" s="24" customFormat="1" x14ac:dyDescent="0.25">
      <c r="A55" s="25"/>
    </row>
    <row r="56" spans="1:1" s="24" customFormat="1" x14ac:dyDescent="0.25">
      <c r="A56" s="25"/>
    </row>
    <row r="57" spans="1:1" s="24" customFormat="1" x14ac:dyDescent="0.25">
      <c r="A57" s="25"/>
    </row>
    <row r="58" spans="1:1" s="24" customFormat="1" x14ac:dyDescent="0.25">
      <c r="A58" s="25"/>
    </row>
    <row r="59" spans="1:1" s="24" customFormat="1" x14ac:dyDescent="0.25">
      <c r="A59" s="25"/>
    </row>
    <row r="60" spans="1:1" s="24" customFormat="1" x14ac:dyDescent="0.25">
      <c r="A60" s="25"/>
    </row>
    <row r="61" spans="1:1" s="24" customFormat="1" x14ac:dyDescent="0.25">
      <c r="A61" s="25"/>
    </row>
    <row r="62" spans="1:1" s="24" customFormat="1" x14ac:dyDescent="0.25">
      <c r="A62" s="25"/>
    </row>
    <row r="63" spans="1:1" s="24" customFormat="1" x14ac:dyDescent="0.25">
      <c r="A63" s="25"/>
    </row>
    <row r="64" spans="1:1" s="24" customFormat="1" x14ac:dyDescent="0.25">
      <c r="A64" s="25"/>
    </row>
    <row r="65" spans="1:1" s="24" customFormat="1" x14ac:dyDescent="0.25">
      <c r="A65" s="25"/>
    </row>
    <row r="66" spans="1:1" s="24" customFormat="1" x14ac:dyDescent="0.25">
      <c r="A66" s="25"/>
    </row>
    <row r="67" spans="1:1" s="24" customFormat="1" x14ac:dyDescent="0.25">
      <c r="A67" s="25"/>
    </row>
    <row r="68" spans="1:1" s="24" customFormat="1" x14ac:dyDescent="0.25">
      <c r="A68" s="25"/>
    </row>
    <row r="69" spans="1:1" s="24" customFormat="1" x14ac:dyDescent="0.25">
      <c r="A69" s="25"/>
    </row>
    <row r="70" spans="1:1" s="24" customFormat="1" x14ac:dyDescent="0.25">
      <c r="A70" s="25"/>
    </row>
    <row r="71" spans="1:1" s="24" customFormat="1" x14ac:dyDescent="0.25">
      <c r="A71" s="25"/>
    </row>
    <row r="72" spans="1:1" s="24" customFormat="1" x14ac:dyDescent="0.25">
      <c r="A72" s="25"/>
    </row>
    <row r="73" spans="1:1" s="24" customFormat="1" x14ac:dyDescent="0.25">
      <c r="A73" s="25"/>
    </row>
    <row r="74" spans="1:1" s="24" customFormat="1" x14ac:dyDescent="0.25">
      <c r="A74" s="25"/>
    </row>
    <row r="75" spans="1:1" s="24" customFormat="1" x14ac:dyDescent="0.25">
      <c r="A75" s="25"/>
    </row>
    <row r="76" spans="1:1" s="24" customFormat="1" x14ac:dyDescent="0.25">
      <c r="A76" s="25"/>
    </row>
    <row r="77" spans="1:1" s="24" customFormat="1" x14ac:dyDescent="0.25">
      <c r="A77" s="25"/>
    </row>
    <row r="78" spans="1:1" s="24" customFormat="1" x14ac:dyDescent="0.25">
      <c r="A78" s="25"/>
    </row>
    <row r="79" spans="1:1" s="24" customFormat="1" x14ac:dyDescent="0.25">
      <c r="A79" s="25"/>
    </row>
    <row r="80" spans="1:1" s="24" customFormat="1" x14ac:dyDescent="0.25">
      <c r="A80" s="25"/>
    </row>
    <row r="81" spans="1:1" s="24" customFormat="1" x14ac:dyDescent="0.25">
      <c r="A81" s="25"/>
    </row>
    <row r="82" spans="1:1" s="24" customFormat="1" x14ac:dyDescent="0.25">
      <c r="A82" s="25"/>
    </row>
    <row r="83" spans="1:1" s="24" customFormat="1" x14ac:dyDescent="0.25">
      <c r="A83" s="25"/>
    </row>
    <row r="84" spans="1:1" s="24" customFormat="1" x14ac:dyDescent="0.25">
      <c r="A84" s="25"/>
    </row>
    <row r="85" spans="1:1" s="24" customFormat="1" x14ac:dyDescent="0.25">
      <c r="A85" s="25"/>
    </row>
    <row r="86" spans="1:1" s="24" customFormat="1" x14ac:dyDescent="0.25">
      <c r="A86" s="25"/>
    </row>
    <row r="87" spans="1:1" s="24" customFormat="1" x14ac:dyDescent="0.25">
      <c r="A87" s="25"/>
    </row>
    <row r="88" spans="1:1" s="24" customFormat="1" x14ac:dyDescent="0.25">
      <c r="A88" s="25"/>
    </row>
    <row r="89" spans="1:1" s="24" customFormat="1" x14ac:dyDescent="0.25">
      <c r="A89" s="25"/>
    </row>
    <row r="90" spans="1:1" s="24" customFormat="1" x14ac:dyDescent="0.25">
      <c r="A90" s="25"/>
    </row>
    <row r="91" spans="1:1" s="24" customFormat="1" x14ac:dyDescent="0.25">
      <c r="A91" s="25"/>
    </row>
    <row r="92" spans="1:1" s="24" customFormat="1" x14ac:dyDescent="0.25">
      <c r="A92" s="25"/>
    </row>
    <row r="93" spans="1:1" s="24" customFormat="1" x14ac:dyDescent="0.25">
      <c r="A93" s="25"/>
    </row>
    <row r="94" spans="1:1" s="24" customFormat="1" x14ac:dyDescent="0.25">
      <c r="A94" s="25"/>
    </row>
    <row r="95" spans="1:1" s="24" customFormat="1" x14ac:dyDescent="0.25">
      <c r="A95" s="25"/>
    </row>
    <row r="96" spans="1:1" s="24" customFormat="1" x14ac:dyDescent="0.25">
      <c r="A96" s="25"/>
    </row>
    <row r="97" spans="1:1" s="24" customFormat="1" x14ac:dyDescent="0.25">
      <c r="A97" s="25"/>
    </row>
    <row r="98" spans="1:1" s="24" customFormat="1" x14ac:dyDescent="0.25">
      <c r="A98" s="25"/>
    </row>
    <row r="99" spans="1:1" s="24" customFormat="1" x14ac:dyDescent="0.25">
      <c r="A99" s="25"/>
    </row>
    <row r="100" spans="1:1" s="24" customFormat="1" x14ac:dyDescent="0.25">
      <c r="A100" s="25"/>
    </row>
    <row r="101" spans="1:1" s="24" customFormat="1" x14ac:dyDescent="0.25">
      <c r="A101" s="25"/>
    </row>
    <row r="102" spans="1:1" s="24" customFormat="1" x14ac:dyDescent="0.25">
      <c r="A102" s="25"/>
    </row>
    <row r="103" spans="1:1" s="24" customFormat="1" x14ac:dyDescent="0.25">
      <c r="A103" s="25"/>
    </row>
    <row r="104" spans="1:1" s="24" customFormat="1" x14ac:dyDescent="0.25">
      <c r="A104" s="25"/>
    </row>
    <row r="105" spans="1:1" s="24" customFormat="1" x14ac:dyDescent="0.25">
      <c r="A105" s="25"/>
    </row>
    <row r="106" spans="1:1" s="24" customFormat="1" x14ac:dyDescent="0.25">
      <c r="A106" s="25"/>
    </row>
    <row r="107" spans="1:1" s="24" customFormat="1" x14ac:dyDescent="0.25">
      <c r="A107" s="25"/>
    </row>
    <row r="108" spans="1:1" s="24" customFormat="1" x14ac:dyDescent="0.25">
      <c r="A108" s="25"/>
    </row>
    <row r="109" spans="1:1" s="24" customFormat="1" x14ac:dyDescent="0.25">
      <c r="A109" s="25"/>
    </row>
    <row r="110" spans="1:1" s="24" customFormat="1" x14ac:dyDescent="0.25">
      <c r="A110" s="25"/>
    </row>
    <row r="111" spans="1:1" s="24" customFormat="1" x14ac:dyDescent="0.25">
      <c r="A111" s="25"/>
    </row>
    <row r="112" spans="1:1" s="24" customFormat="1" x14ac:dyDescent="0.25">
      <c r="A112" s="25"/>
    </row>
    <row r="113" spans="1:1" s="24" customFormat="1" x14ac:dyDescent="0.25">
      <c r="A113" s="25"/>
    </row>
    <row r="114" spans="1:1" s="24" customFormat="1" x14ac:dyDescent="0.25">
      <c r="A114" s="25"/>
    </row>
    <row r="115" spans="1:1" s="24" customFormat="1" x14ac:dyDescent="0.25">
      <c r="A115" s="25"/>
    </row>
    <row r="116" spans="1:1" s="24" customFormat="1" x14ac:dyDescent="0.25">
      <c r="A116" s="25"/>
    </row>
    <row r="117" spans="1:1" s="24" customFormat="1" x14ac:dyDescent="0.25">
      <c r="A117" s="25"/>
    </row>
    <row r="118" spans="1:1" s="24" customFormat="1" x14ac:dyDescent="0.25">
      <c r="A118" s="25"/>
    </row>
    <row r="119" spans="1:1" s="24" customFormat="1" x14ac:dyDescent="0.25">
      <c r="A119" s="25"/>
    </row>
    <row r="120" spans="1:1" s="24" customFormat="1" x14ac:dyDescent="0.25">
      <c r="A120" s="25"/>
    </row>
    <row r="121" spans="1:1" s="24" customFormat="1" x14ac:dyDescent="0.25">
      <c r="A121" s="25"/>
    </row>
    <row r="122" spans="1:1" s="24" customFormat="1" x14ac:dyDescent="0.25">
      <c r="A122" s="25"/>
    </row>
    <row r="123" spans="1:1" s="24" customFormat="1" x14ac:dyDescent="0.25">
      <c r="A123" s="25"/>
    </row>
    <row r="124" spans="1:1" s="24" customFormat="1" x14ac:dyDescent="0.25">
      <c r="A124" s="25"/>
    </row>
    <row r="125" spans="1:1" s="24" customFormat="1" x14ac:dyDescent="0.25">
      <c r="A125" s="25"/>
    </row>
    <row r="126" spans="1:1" s="24" customFormat="1" x14ac:dyDescent="0.25">
      <c r="A126" s="25"/>
    </row>
    <row r="127" spans="1:1" s="24" customFormat="1" x14ac:dyDescent="0.25">
      <c r="A127" s="25"/>
    </row>
    <row r="128" spans="1:1" s="24" customFormat="1" x14ac:dyDescent="0.25">
      <c r="A128" s="25"/>
    </row>
    <row r="129" spans="1:1" s="24" customFormat="1" x14ac:dyDescent="0.25">
      <c r="A129" s="25"/>
    </row>
    <row r="130" spans="1:1" s="24" customFormat="1" x14ac:dyDescent="0.25">
      <c r="A130" s="25"/>
    </row>
    <row r="131" spans="1:1" s="24" customFormat="1" x14ac:dyDescent="0.25">
      <c r="A131" s="25"/>
    </row>
    <row r="132" spans="1:1" s="24" customFormat="1" x14ac:dyDescent="0.25">
      <c r="A132" s="25"/>
    </row>
    <row r="133" spans="1:1" s="24" customFormat="1" x14ac:dyDescent="0.25">
      <c r="A133" s="25"/>
    </row>
    <row r="134" spans="1:1" s="24" customFormat="1" x14ac:dyDescent="0.25">
      <c r="A134" s="25"/>
    </row>
    <row r="135" spans="1:1" s="24" customFormat="1" x14ac:dyDescent="0.25">
      <c r="A135" s="25"/>
    </row>
    <row r="136" spans="1:1" s="24" customFormat="1" x14ac:dyDescent="0.25">
      <c r="A136" s="25"/>
    </row>
    <row r="137" spans="1:1" s="24" customFormat="1" x14ac:dyDescent="0.25">
      <c r="A137" s="25"/>
    </row>
    <row r="138" spans="1:1" s="24" customFormat="1" x14ac:dyDescent="0.25">
      <c r="A138" s="25"/>
    </row>
    <row r="139" spans="1:1" s="24" customFormat="1" x14ac:dyDescent="0.25">
      <c r="A139" s="25"/>
    </row>
    <row r="140" spans="1:1" s="24" customFormat="1" x14ac:dyDescent="0.25">
      <c r="A140" s="25"/>
    </row>
    <row r="141" spans="1:1" s="24" customFormat="1" x14ac:dyDescent="0.25">
      <c r="A141" s="25"/>
    </row>
    <row r="142" spans="1:1" s="24" customFormat="1" x14ac:dyDescent="0.25">
      <c r="A142" s="25"/>
    </row>
    <row r="143" spans="1:1" s="24" customFormat="1" x14ac:dyDescent="0.25">
      <c r="A143" s="25"/>
    </row>
    <row r="144" spans="1:1" s="24" customFormat="1" x14ac:dyDescent="0.25">
      <c r="A144" s="25"/>
    </row>
    <row r="145" spans="1:1" s="24" customFormat="1" x14ac:dyDescent="0.25">
      <c r="A145" s="25"/>
    </row>
    <row r="146" spans="1:1" s="24" customFormat="1" x14ac:dyDescent="0.25">
      <c r="A146" s="25"/>
    </row>
    <row r="147" spans="1:1" s="24" customFormat="1" x14ac:dyDescent="0.25">
      <c r="A147" s="25"/>
    </row>
    <row r="148" spans="1:1" s="24" customFormat="1" x14ac:dyDescent="0.25">
      <c r="A148" s="25"/>
    </row>
    <row r="149" spans="1:1" s="24" customFormat="1" x14ac:dyDescent="0.25">
      <c r="A149" s="25"/>
    </row>
    <row r="150" spans="1:1" s="24" customFormat="1" x14ac:dyDescent="0.25">
      <c r="A150" s="25"/>
    </row>
    <row r="151" spans="1:1" s="24" customFormat="1" x14ac:dyDescent="0.25">
      <c r="A151" s="25"/>
    </row>
    <row r="152" spans="1:1" s="24" customFormat="1" x14ac:dyDescent="0.25">
      <c r="A152" s="25"/>
    </row>
    <row r="153" spans="1:1" s="24" customFormat="1" x14ac:dyDescent="0.25">
      <c r="A153" s="25"/>
    </row>
    <row r="154" spans="1:1" s="24" customFormat="1" x14ac:dyDescent="0.25">
      <c r="A154" s="25"/>
    </row>
    <row r="155" spans="1:1" s="24" customFormat="1" x14ac:dyDescent="0.25">
      <c r="A155" s="25"/>
    </row>
    <row r="156" spans="1:1" s="24" customFormat="1" x14ac:dyDescent="0.25">
      <c r="A156" s="25"/>
    </row>
    <row r="157" spans="1:1" s="24" customFormat="1" x14ac:dyDescent="0.25">
      <c r="A157" s="25"/>
    </row>
    <row r="158" spans="1:1" s="24" customFormat="1" x14ac:dyDescent="0.25">
      <c r="A158" s="25"/>
    </row>
    <row r="159" spans="1:1" s="24" customFormat="1" x14ac:dyDescent="0.25">
      <c r="A159" s="25"/>
    </row>
    <row r="160" spans="1:1" s="24" customFormat="1" x14ac:dyDescent="0.25">
      <c r="A160" s="25"/>
    </row>
    <row r="161" spans="1:1" s="24" customFormat="1" x14ac:dyDescent="0.25">
      <c r="A161" s="25"/>
    </row>
    <row r="162" spans="1:1" s="24" customFormat="1" x14ac:dyDescent="0.25">
      <c r="A162" s="25"/>
    </row>
    <row r="163" spans="1:1" s="24" customFormat="1" x14ac:dyDescent="0.25">
      <c r="A163" s="25"/>
    </row>
    <row r="164" spans="1:1" s="24" customFormat="1" x14ac:dyDescent="0.25">
      <c r="A164" s="25"/>
    </row>
    <row r="165" spans="1:1" s="24" customFormat="1" x14ac:dyDescent="0.25">
      <c r="A165" s="25"/>
    </row>
    <row r="166" spans="1:1" s="24" customFormat="1" x14ac:dyDescent="0.25">
      <c r="A166" s="25"/>
    </row>
    <row r="167" spans="1:1" s="24" customFormat="1" x14ac:dyDescent="0.25">
      <c r="A167" s="25"/>
    </row>
    <row r="168" spans="1:1" s="24" customFormat="1" x14ac:dyDescent="0.25">
      <c r="A168" s="25"/>
    </row>
    <row r="169" spans="1:1" s="24" customFormat="1" x14ac:dyDescent="0.25">
      <c r="A169" s="25"/>
    </row>
    <row r="170" spans="1:1" s="24" customFormat="1" x14ac:dyDescent="0.25">
      <c r="A170" s="25"/>
    </row>
    <row r="171" spans="1:1" s="24" customFormat="1" x14ac:dyDescent="0.25">
      <c r="A171" s="25"/>
    </row>
    <row r="172" spans="1:1" s="24" customFormat="1" x14ac:dyDescent="0.25">
      <c r="A172" s="25"/>
    </row>
    <row r="173" spans="1:1" s="24" customFormat="1" x14ac:dyDescent="0.25">
      <c r="A173" s="25"/>
    </row>
    <row r="174" spans="1:1" s="24" customFormat="1" x14ac:dyDescent="0.25">
      <c r="A174" s="25"/>
    </row>
    <row r="175" spans="1:1" s="24" customFormat="1" x14ac:dyDescent="0.25">
      <c r="A175" s="25"/>
    </row>
    <row r="176" spans="1:1" s="24" customFormat="1" x14ac:dyDescent="0.25">
      <c r="A176" s="25"/>
    </row>
    <row r="177" spans="1:1" s="24" customFormat="1" x14ac:dyDescent="0.25">
      <c r="A177" s="25"/>
    </row>
    <row r="178" spans="1:1" s="24" customFormat="1" x14ac:dyDescent="0.25">
      <c r="A178" s="25"/>
    </row>
    <row r="179" spans="1:1" s="24" customFormat="1" x14ac:dyDescent="0.25">
      <c r="A179" s="25"/>
    </row>
    <row r="180" spans="1:1" s="24" customFormat="1" x14ac:dyDescent="0.25">
      <c r="A180" s="25"/>
    </row>
    <row r="181" spans="1:1" s="24" customFormat="1" x14ac:dyDescent="0.25">
      <c r="A181" s="25"/>
    </row>
    <row r="182" spans="1:1" s="24" customFormat="1" x14ac:dyDescent="0.25">
      <c r="A182" s="25"/>
    </row>
  </sheetData>
  <mergeCells count="13">
    <mergeCell ref="F16:F23"/>
    <mergeCell ref="E25:E30"/>
    <mergeCell ref="F25:F30"/>
    <mergeCell ref="A1:F1"/>
    <mergeCell ref="A4:A15"/>
    <mergeCell ref="A16:A24"/>
    <mergeCell ref="A25:A31"/>
    <mergeCell ref="A2:B2"/>
    <mergeCell ref="A3:B3"/>
    <mergeCell ref="E4:E14"/>
    <mergeCell ref="F4:F14"/>
    <mergeCell ref="F2:F3"/>
    <mergeCell ref="E16:E2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25" workbookViewId="0">
      <selection activeCell="F30" sqref="F30"/>
    </sheetView>
  </sheetViews>
  <sheetFormatPr defaultColWidth="8.85546875" defaultRowHeight="15.75" x14ac:dyDescent="0.25"/>
  <cols>
    <col min="1" max="1" width="30.42578125" style="26" customWidth="1"/>
    <col min="2" max="2" width="88.140625" style="26" customWidth="1"/>
    <col min="3" max="3" width="29.42578125" style="9" customWidth="1"/>
    <col min="4" max="4" width="3.140625" style="26" hidden="1" customWidth="1"/>
    <col min="5" max="5" width="27.5703125" style="26" customWidth="1"/>
    <col min="6" max="6" width="8.85546875" style="26" customWidth="1"/>
    <col min="7" max="16384" width="8.85546875" style="26"/>
  </cols>
  <sheetData>
    <row r="1" spans="1:6" ht="24" customHeight="1" x14ac:dyDescent="0.25">
      <c r="A1" s="46" t="s">
        <v>3</v>
      </c>
      <c r="B1" s="47"/>
      <c r="C1" s="47"/>
      <c r="D1" s="47"/>
      <c r="E1" s="47"/>
      <c r="F1" s="48"/>
    </row>
    <row r="2" spans="1:6" ht="54.75" customHeight="1" x14ac:dyDescent="0.25">
      <c r="A2" s="43" t="s">
        <v>4</v>
      </c>
      <c r="B2" s="51"/>
      <c r="C2" s="8" t="s">
        <v>5</v>
      </c>
      <c r="D2" s="7"/>
      <c r="E2" s="10" t="s">
        <v>6</v>
      </c>
      <c r="F2" s="49"/>
    </row>
    <row r="3" spans="1:6" ht="48" customHeight="1" x14ac:dyDescent="0.25">
      <c r="A3" s="43" t="s">
        <v>79</v>
      </c>
      <c r="B3" s="51"/>
      <c r="C3" s="8" t="s">
        <v>8</v>
      </c>
      <c r="D3" s="7"/>
      <c r="E3" s="11" t="s">
        <v>115</v>
      </c>
      <c r="F3" s="50"/>
    </row>
    <row r="4" spans="1:6" ht="31.5" x14ac:dyDescent="0.25">
      <c r="A4" s="52" t="s">
        <v>48</v>
      </c>
      <c r="B4" s="13" t="s">
        <v>80</v>
      </c>
      <c r="C4" s="14">
        <v>2</v>
      </c>
      <c r="D4" s="9"/>
      <c r="E4" s="43" t="s">
        <v>35</v>
      </c>
      <c r="F4" s="43">
        <v>22</v>
      </c>
    </row>
    <row r="5" spans="1:6" ht="47.25" x14ac:dyDescent="0.25">
      <c r="A5" s="53"/>
      <c r="B5" s="13" t="s">
        <v>81</v>
      </c>
      <c r="C5" s="14">
        <v>1</v>
      </c>
      <c r="D5" s="9"/>
      <c r="E5" s="44"/>
      <c r="F5" s="44"/>
    </row>
    <row r="6" spans="1:6" ht="31.5" x14ac:dyDescent="0.25">
      <c r="A6" s="53"/>
      <c r="B6" s="13" t="s">
        <v>82</v>
      </c>
      <c r="C6" s="14">
        <v>1</v>
      </c>
      <c r="D6" s="9"/>
      <c r="E6" s="44"/>
      <c r="F6" s="44"/>
    </row>
    <row r="7" spans="1:6" ht="110.25" x14ac:dyDescent="0.25">
      <c r="A7" s="53"/>
      <c r="B7" s="13" t="s">
        <v>83</v>
      </c>
      <c r="C7" s="14">
        <v>1</v>
      </c>
      <c r="D7" s="9"/>
      <c r="E7" s="44"/>
      <c r="F7" s="44"/>
    </row>
    <row r="8" spans="1:6" x14ac:dyDescent="0.25">
      <c r="A8" s="53"/>
      <c r="B8" s="13" t="s">
        <v>84</v>
      </c>
      <c r="C8" s="14">
        <v>2</v>
      </c>
      <c r="D8" s="9"/>
      <c r="E8" s="44"/>
      <c r="F8" s="44"/>
    </row>
    <row r="9" spans="1:6" ht="31.5" x14ac:dyDescent="0.25">
      <c r="A9" s="53"/>
      <c r="B9" s="13" t="s">
        <v>85</v>
      </c>
      <c r="C9" s="14">
        <v>2</v>
      </c>
      <c r="D9" s="9"/>
      <c r="E9" s="44"/>
      <c r="F9" s="44"/>
    </row>
    <row r="10" spans="1:6" ht="47.25" x14ac:dyDescent="0.25">
      <c r="A10" s="53"/>
      <c r="B10" s="13" t="s">
        <v>86</v>
      </c>
      <c r="C10" s="14">
        <v>1</v>
      </c>
      <c r="D10" s="9"/>
      <c r="E10" s="44"/>
      <c r="F10" s="44"/>
    </row>
    <row r="11" spans="1:6" ht="31.5" x14ac:dyDescent="0.25">
      <c r="A11" s="53"/>
      <c r="B11" s="13" t="s">
        <v>87</v>
      </c>
      <c r="C11" s="14">
        <v>1</v>
      </c>
      <c r="D11" s="9"/>
      <c r="E11" s="44"/>
      <c r="F11" s="44"/>
    </row>
    <row r="12" spans="1:6" ht="63" x14ac:dyDescent="0.25">
      <c r="A12" s="53"/>
      <c r="B12" s="13" t="s">
        <v>58</v>
      </c>
      <c r="C12" s="14">
        <v>1</v>
      </c>
      <c r="D12" s="9"/>
      <c r="E12" s="44"/>
      <c r="F12" s="44"/>
    </row>
    <row r="13" spans="1:6" ht="42.75" customHeight="1" x14ac:dyDescent="0.25">
      <c r="A13" s="53"/>
      <c r="B13" s="13" t="s">
        <v>88</v>
      </c>
      <c r="C13" s="14">
        <v>2</v>
      </c>
      <c r="D13" s="9"/>
      <c r="E13" s="45"/>
      <c r="F13" s="45"/>
    </row>
    <row r="14" spans="1:6" ht="31.5" x14ac:dyDescent="0.25">
      <c r="A14" s="54"/>
      <c r="B14" s="13" t="s">
        <v>89</v>
      </c>
      <c r="C14" s="14">
        <v>2</v>
      </c>
      <c r="D14" s="9"/>
      <c r="E14" s="13" t="s">
        <v>21</v>
      </c>
      <c r="F14" s="13">
        <v>17</v>
      </c>
    </row>
    <row r="15" spans="1:6" ht="47.25" x14ac:dyDescent="0.25">
      <c r="A15" s="55" t="s">
        <v>61</v>
      </c>
      <c r="B15" s="16" t="s">
        <v>90</v>
      </c>
      <c r="C15" s="14">
        <v>1</v>
      </c>
      <c r="D15" s="9"/>
      <c r="E15" s="61" t="s">
        <v>35</v>
      </c>
      <c r="F15" s="61">
        <v>18</v>
      </c>
    </row>
    <row r="16" spans="1:6" ht="31.5" x14ac:dyDescent="0.25">
      <c r="A16" s="56"/>
      <c r="B16" s="16" t="s">
        <v>91</v>
      </c>
      <c r="C16" s="14">
        <v>1</v>
      </c>
      <c r="D16" s="9"/>
      <c r="E16" s="62"/>
      <c r="F16" s="62"/>
    </row>
    <row r="17" spans="1:6" ht="31.5" x14ac:dyDescent="0.25">
      <c r="A17" s="56"/>
      <c r="B17" s="16" t="s">
        <v>92</v>
      </c>
      <c r="C17" s="14">
        <v>1</v>
      </c>
      <c r="D17" s="9"/>
      <c r="E17" s="62"/>
      <c r="F17" s="62"/>
    </row>
    <row r="18" spans="1:6" x14ac:dyDescent="0.25">
      <c r="A18" s="56"/>
      <c r="B18" s="16" t="s">
        <v>93</v>
      </c>
      <c r="C18" s="14">
        <v>2</v>
      </c>
      <c r="D18" s="9"/>
      <c r="E18" s="62"/>
      <c r="F18" s="62"/>
    </row>
    <row r="19" spans="1:6" ht="31.5" x14ac:dyDescent="0.25">
      <c r="A19" s="56"/>
      <c r="B19" s="16" t="s">
        <v>94</v>
      </c>
      <c r="C19" s="14">
        <v>1</v>
      </c>
      <c r="D19" s="9"/>
      <c r="E19" s="62"/>
      <c r="F19" s="62"/>
    </row>
    <row r="20" spans="1:6" ht="63" x14ac:dyDescent="0.25">
      <c r="A20" s="56"/>
      <c r="B20" s="16" t="s">
        <v>95</v>
      </c>
      <c r="C20" s="14">
        <v>2</v>
      </c>
      <c r="D20" s="9"/>
      <c r="E20" s="62"/>
      <c r="F20" s="62"/>
    </row>
    <row r="21" spans="1:6" ht="31.5" x14ac:dyDescent="0.25">
      <c r="A21" s="56"/>
      <c r="B21" s="16" t="s">
        <v>96</v>
      </c>
      <c r="C21" s="14">
        <v>1</v>
      </c>
      <c r="D21" s="9"/>
      <c r="E21" s="62"/>
      <c r="F21" s="62"/>
    </row>
    <row r="22" spans="1:6" ht="47.25" x14ac:dyDescent="0.25">
      <c r="A22" s="56"/>
      <c r="B22" s="16" t="s">
        <v>97</v>
      </c>
      <c r="C22" s="14">
        <v>1</v>
      </c>
      <c r="D22" s="9"/>
      <c r="E22" s="63"/>
      <c r="F22" s="63"/>
    </row>
    <row r="23" spans="1:6" ht="31.5" x14ac:dyDescent="0.25">
      <c r="A23" s="57"/>
      <c r="B23" s="16" t="s">
        <v>98</v>
      </c>
      <c r="C23" s="14">
        <v>1</v>
      </c>
      <c r="D23" s="9"/>
      <c r="E23" s="16" t="s">
        <v>32</v>
      </c>
      <c r="F23" s="16">
        <v>12</v>
      </c>
    </row>
    <row r="24" spans="1:6" x14ac:dyDescent="0.25">
      <c r="A24" s="58" t="s">
        <v>71</v>
      </c>
      <c r="B24" s="18" t="s">
        <v>99</v>
      </c>
      <c r="C24" s="14">
        <v>1</v>
      </c>
      <c r="D24" s="9"/>
      <c r="E24" s="61" t="s">
        <v>35</v>
      </c>
      <c r="F24" s="61">
        <v>14</v>
      </c>
    </row>
    <row r="25" spans="1:6" ht="31.5" x14ac:dyDescent="0.25">
      <c r="A25" s="59"/>
      <c r="B25" s="18" t="s">
        <v>100</v>
      </c>
      <c r="C25" s="14">
        <v>2</v>
      </c>
      <c r="D25" s="9"/>
      <c r="E25" s="62"/>
      <c r="F25" s="62"/>
    </row>
    <row r="26" spans="1:6" x14ac:dyDescent="0.25">
      <c r="A26" s="59"/>
      <c r="B26" s="18" t="s">
        <v>101</v>
      </c>
      <c r="C26" s="14">
        <v>1</v>
      </c>
      <c r="D26" s="9"/>
      <c r="E26" s="62"/>
      <c r="F26" s="62"/>
    </row>
    <row r="27" spans="1:6" ht="47.25" x14ac:dyDescent="0.25">
      <c r="A27" s="59"/>
      <c r="B27" s="18" t="s">
        <v>102</v>
      </c>
      <c r="C27" s="14">
        <v>2</v>
      </c>
      <c r="D27" s="9"/>
      <c r="E27" s="62"/>
      <c r="F27" s="62"/>
    </row>
    <row r="28" spans="1:6" ht="31.5" x14ac:dyDescent="0.25">
      <c r="A28" s="59"/>
      <c r="B28" s="18" t="s">
        <v>103</v>
      </c>
      <c r="C28" s="14">
        <v>1</v>
      </c>
      <c r="D28" s="9"/>
      <c r="E28" s="62"/>
      <c r="F28" s="62"/>
    </row>
    <row r="29" spans="1:6" x14ac:dyDescent="0.25">
      <c r="A29" s="59"/>
      <c r="B29" s="18" t="s">
        <v>104</v>
      </c>
      <c r="C29" s="14">
        <v>1</v>
      </c>
      <c r="D29" s="9"/>
      <c r="E29" s="63"/>
      <c r="F29" s="63"/>
    </row>
    <row r="30" spans="1:6" ht="31.5" x14ac:dyDescent="0.25">
      <c r="A30" s="60"/>
      <c r="B30" s="18" t="s">
        <v>105</v>
      </c>
      <c r="C30" s="14">
        <v>1</v>
      </c>
      <c r="D30" s="9"/>
      <c r="E30" s="18" t="s">
        <v>78</v>
      </c>
      <c r="F30" s="18">
        <v>10</v>
      </c>
    </row>
    <row r="31" spans="1:6" s="27" customFormat="1" x14ac:dyDescent="0.25"/>
    <row r="32" spans="1:6" s="27" customFormat="1" x14ac:dyDescent="0.25"/>
    <row r="33" s="27" customFormat="1" x14ac:dyDescent="0.25"/>
    <row r="34" s="27" customFormat="1" x14ac:dyDescent="0.25"/>
    <row r="35" s="27" customFormat="1" x14ac:dyDescent="0.25"/>
    <row r="36" s="27" customFormat="1" x14ac:dyDescent="0.25"/>
    <row r="37" s="27" customFormat="1" x14ac:dyDescent="0.25"/>
    <row r="38" s="27" customFormat="1" x14ac:dyDescent="0.25"/>
    <row r="39" s="27" customFormat="1" x14ac:dyDescent="0.25"/>
    <row r="40" s="27" customFormat="1" x14ac:dyDescent="0.25"/>
    <row r="41" s="27" customFormat="1" x14ac:dyDescent="0.25"/>
    <row r="42" s="27" customFormat="1" x14ac:dyDescent="0.25"/>
    <row r="43" s="27" customFormat="1" x14ac:dyDescent="0.25"/>
    <row r="44" s="27" customFormat="1" x14ac:dyDescent="0.25"/>
    <row r="45" s="27" customFormat="1" x14ac:dyDescent="0.25"/>
    <row r="46" s="27" customFormat="1" x14ac:dyDescent="0.25"/>
    <row r="47" s="27" customFormat="1" x14ac:dyDescent="0.25"/>
    <row r="48" s="27" customFormat="1" x14ac:dyDescent="0.25"/>
    <row r="49" s="27" customFormat="1" x14ac:dyDescent="0.25"/>
    <row r="50" s="27" customFormat="1" x14ac:dyDescent="0.25"/>
    <row r="51" s="27" customFormat="1" x14ac:dyDescent="0.25"/>
    <row r="52" s="27" customFormat="1" x14ac:dyDescent="0.25"/>
    <row r="53" s="27" customFormat="1" x14ac:dyDescent="0.25"/>
    <row r="54" s="27" customFormat="1" x14ac:dyDescent="0.25"/>
    <row r="55" s="27" customFormat="1" x14ac:dyDescent="0.25"/>
    <row r="56" s="27" customFormat="1" x14ac:dyDescent="0.25"/>
    <row r="57" s="27" customFormat="1" x14ac:dyDescent="0.25"/>
    <row r="58" s="27" customFormat="1" x14ac:dyDescent="0.25"/>
    <row r="59" s="27" customFormat="1" x14ac:dyDescent="0.25"/>
    <row r="60" s="27" customFormat="1" x14ac:dyDescent="0.25"/>
    <row r="61" s="27" customFormat="1" x14ac:dyDescent="0.25"/>
    <row r="62" s="27" customFormat="1" x14ac:dyDescent="0.25"/>
    <row r="63" s="27" customFormat="1" x14ac:dyDescent="0.25"/>
    <row r="64" s="27" customFormat="1" x14ac:dyDescent="0.25"/>
    <row r="65" s="27" customFormat="1" x14ac:dyDescent="0.25"/>
    <row r="66" s="27" customFormat="1" x14ac:dyDescent="0.25"/>
    <row r="67" s="27" customFormat="1" x14ac:dyDescent="0.25"/>
    <row r="68" s="27" customFormat="1" x14ac:dyDescent="0.25"/>
    <row r="69" s="27" customFormat="1" x14ac:dyDescent="0.25"/>
    <row r="70" s="27" customFormat="1" x14ac:dyDescent="0.25"/>
    <row r="71" s="27" customFormat="1" x14ac:dyDescent="0.25"/>
    <row r="72" s="27" customFormat="1" x14ac:dyDescent="0.25"/>
    <row r="73" s="27" customFormat="1" x14ac:dyDescent="0.25"/>
    <row r="74" s="27" customFormat="1" x14ac:dyDescent="0.25"/>
    <row r="75" s="27" customFormat="1" x14ac:dyDescent="0.25"/>
    <row r="76" s="27" customFormat="1" x14ac:dyDescent="0.25"/>
    <row r="77" s="27" customFormat="1" x14ac:dyDescent="0.25"/>
    <row r="78" s="27" customFormat="1" x14ac:dyDescent="0.25"/>
    <row r="79" s="27" customFormat="1" x14ac:dyDescent="0.25"/>
    <row r="80" s="27" customFormat="1" x14ac:dyDescent="0.25"/>
    <row r="81" s="27" customFormat="1" x14ac:dyDescent="0.25"/>
    <row r="82" s="27" customFormat="1" x14ac:dyDescent="0.25"/>
    <row r="83" s="27" customFormat="1" x14ac:dyDescent="0.25"/>
    <row r="84" s="27" customFormat="1" x14ac:dyDescent="0.25"/>
    <row r="85" s="27" customFormat="1" x14ac:dyDescent="0.25"/>
    <row r="86" s="27" customFormat="1" x14ac:dyDescent="0.25"/>
    <row r="87" s="27" customFormat="1" x14ac:dyDescent="0.25"/>
    <row r="88" s="27" customFormat="1" x14ac:dyDescent="0.25"/>
    <row r="89" s="27" customFormat="1" x14ac:dyDescent="0.25"/>
    <row r="90" s="27" customFormat="1" x14ac:dyDescent="0.25"/>
    <row r="91" s="27" customFormat="1" x14ac:dyDescent="0.25"/>
    <row r="92" s="27" customFormat="1" x14ac:dyDescent="0.25"/>
    <row r="93" s="27" customFormat="1" x14ac:dyDescent="0.25"/>
    <row r="94" s="27" customFormat="1" x14ac:dyDescent="0.25"/>
    <row r="95" s="27" customFormat="1" x14ac:dyDescent="0.25"/>
    <row r="96" s="27" customFormat="1" x14ac:dyDescent="0.25"/>
    <row r="97" s="27" customFormat="1" x14ac:dyDescent="0.25"/>
    <row r="98" s="27" customFormat="1" x14ac:dyDescent="0.25"/>
    <row r="99" s="27" customFormat="1" x14ac:dyDescent="0.25"/>
    <row r="100" s="27" customFormat="1" x14ac:dyDescent="0.25"/>
    <row r="101" s="27" customFormat="1" x14ac:dyDescent="0.25"/>
    <row r="102" s="27" customFormat="1" x14ac:dyDescent="0.25"/>
    <row r="103" s="27" customFormat="1" x14ac:dyDescent="0.25"/>
    <row r="104" s="27" customFormat="1" x14ac:dyDescent="0.25"/>
    <row r="105" s="27" customFormat="1" x14ac:dyDescent="0.25"/>
    <row r="106" s="27" customFormat="1" x14ac:dyDescent="0.25"/>
    <row r="107" s="27" customFormat="1" x14ac:dyDescent="0.25"/>
    <row r="108" s="27" customFormat="1" x14ac:dyDescent="0.25"/>
    <row r="109" s="27" customFormat="1" x14ac:dyDescent="0.25"/>
    <row r="110" s="27" customFormat="1" x14ac:dyDescent="0.25"/>
    <row r="111" s="27" customFormat="1" x14ac:dyDescent="0.25"/>
    <row r="112" s="27" customFormat="1" x14ac:dyDescent="0.25"/>
    <row r="113" s="27" customFormat="1" x14ac:dyDescent="0.25"/>
    <row r="114" s="27" customFormat="1" x14ac:dyDescent="0.25"/>
    <row r="115" s="27" customFormat="1" x14ac:dyDescent="0.25"/>
    <row r="116" s="27" customFormat="1" x14ac:dyDescent="0.25"/>
    <row r="117" s="27" customFormat="1" x14ac:dyDescent="0.25"/>
    <row r="118" s="27" customFormat="1" x14ac:dyDescent="0.25"/>
    <row r="119" s="27" customFormat="1" x14ac:dyDescent="0.25"/>
    <row r="120" s="27" customFormat="1" x14ac:dyDescent="0.25"/>
    <row r="121" s="27" customFormat="1" x14ac:dyDescent="0.25"/>
    <row r="122" s="27" customFormat="1" x14ac:dyDescent="0.25"/>
    <row r="123" s="27" customFormat="1" x14ac:dyDescent="0.25"/>
    <row r="124" s="27" customFormat="1" x14ac:dyDescent="0.25"/>
    <row r="125" s="27" customFormat="1" x14ac:dyDescent="0.25"/>
    <row r="126" s="27" customFormat="1" x14ac:dyDescent="0.25"/>
    <row r="127" s="27" customFormat="1" x14ac:dyDescent="0.25"/>
    <row r="128" s="27" customFormat="1" x14ac:dyDescent="0.25"/>
    <row r="129" s="27" customFormat="1" x14ac:dyDescent="0.25"/>
    <row r="130" s="27" customFormat="1" x14ac:dyDescent="0.25"/>
    <row r="131" s="27" customFormat="1" x14ac:dyDescent="0.25"/>
    <row r="132" s="27" customFormat="1" x14ac:dyDescent="0.25"/>
    <row r="133" s="27" customFormat="1" x14ac:dyDescent="0.25"/>
    <row r="134" s="27" customFormat="1" x14ac:dyDescent="0.25"/>
    <row r="135" s="27" customFormat="1" x14ac:dyDescent="0.25"/>
    <row r="136" s="27" customFormat="1" x14ac:dyDescent="0.25"/>
    <row r="137" s="27" customFormat="1" x14ac:dyDescent="0.25"/>
    <row r="138" s="27" customFormat="1" x14ac:dyDescent="0.25"/>
    <row r="139" s="27" customFormat="1" x14ac:dyDescent="0.25"/>
    <row r="140" s="27" customFormat="1" x14ac:dyDescent="0.25"/>
    <row r="141" s="27" customFormat="1" x14ac:dyDescent="0.25"/>
    <row r="142" s="27" customFormat="1" x14ac:dyDescent="0.25"/>
    <row r="143" s="27" customFormat="1" x14ac:dyDescent="0.25"/>
    <row r="144" s="27" customFormat="1" x14ac:dyDescent="0.25"/>
    <row r="145" s="27" customFormat="1" x14ac:dyDescent="0.25"/>
    <row r="146" s="27" customFormat="1" x14ac:dyDescent="0.25"/>
    <row r="147" s="27" customFormat="1" x14ac:dyDescent="0.25"/>
    <row r="148" s="27" customFormat="1" x14ac:dyDescent="0.25"/>
    <row r="149" s="27" customFormat="1" x14ac:dyDescent="0.25"/>
    <row r="150" s="27" customFormat="1" x14ac:dyDescent="0.25"/>
    <row r="151" s="27" customFormat="1" x14ac:dyDescent="0.25"/>
    <row r="152" s="27" customFormat="1" x14ac:dyDescent="0.25"/>
    <row r="153" s="27" customFormat="1" x14ac:dyDescent="0.25"/>
    <row r="154" s="27" customFormat="1" x14ac:dyDescent="0.25"/>
    <row r="155" s="27" customFormat="1" x14ac:dyDescent="0.25"/>
    <row r="156" s="27" customFormat="1" x14ac:dyDescent="0.25"/>
    <row r="157" s="27" customFormat="1" x14ac:dyDescent="0.25"/>
    <row r="158" s="27" customFormat="1" x14ac:dyDescent="0.25"/>
    <row r="159" s="27" customFormat="1" x14ac:dyDescent="0.25"/>
    <row r="160" s="27" customFormat="1" x14ac:dyDescent="0.25"/>
    <row r="161" s="27" customFormat="1" x14ac:dyDescent="0.25"/>
    <row r="162" s="27" customFormat="1" x14ac:dyDescent="0.25"/>
    <row r="163" s="27" customFormat="1" x14ac:dyDescent="0.25"/>
    <row r="164" s="27" customFormat="1" x14ac:dyDescent="0.25"/>
    <row r="165" s="27" customFormat="1" x14ac:dyDescent="0.25"/>
    <row r="166" s="27" customFormat="1" x14ac:dyDescent="0.25"/>
    <row r="167" s="27" customFormat="1" x14ac:dyDescent="0.25"/>
    <row r="168" s="27" customFormat="1" x14ac:dyDescent="0.25"/>
    <row r="169" s="27" customFormat="1" x14ac:dyDescent="0.25"/>
    <row r="170" s="27" customFormat="1" x14ac:dyDescent="0.25"/>
    <row r="171" s="27" customFormat="1" x14ac:dyDescent="0.25"/>
    <row r="172" s="27" customFormat="1" x14ac:dyDescent="0.25"/>
    <row r="173" s="27" customFormat="1" x14ac:dyDescent="0.25"/>
    <row r="174" s="27" customFormat="1" x14ac:dyDescent="0.25"/>
    <row r="175" s="27" customFormat="1" x14ac:dyDescent="0.25"/>
    <row r="176" s="27" customFormat="1" x14ac:dyDescent="0.25"/>
    <row r="177" s="27" customFormat="1" x14ac:dyDescent="0.25"/>
    <row r="178" s="27" customFormat="1" x14ac:dyDescent="0.25"/>
    <row r="179" s="27" customFormat="1" x14ac:dyDescent="0.25"/>
    <row r="180" s="27" customFormat="1" x14ac:dyDescent="0.25"/>
    <row r="181" s="27" customFormat="1" x14ac:dyDescent="0.25"/>
  </sheetData>
  <mergeCells count="13">
    <mergeCell ref="A24:A30"/>
    <mergeCell ref="E15:E22"/>
    <mergeCell ref="F15:F22"/>
    <mergeCell ref="A1:F1"/>
    <mergeCell ref="F2:F3"/>
    <mergeCell ref="E4:E13"/>
    <mergeCell ref="F4:F13"/>
    <mergeCell ref="E24:E29"/>
    <mergeCell ref="F24:F29"/>
    <mergeCell ref="A2:B2"/>
    <mergeCell ref="A3:B3"/>
    <mergeCell ref="A4:A14"/>
    <mergeCell ref="A15:A2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sqref="A1:F1"/>
    </sheetView>
  </sheetViews>
  <sheetFormatPr defaultColWidth="8.85546875" defaultRowHeight="15" x14ac:dyDescent="0.25"/>
  <cols>
    <col min="1" max="1" width="40.42578125" style="1" customWidth="1"/>
    <col min="2" max="2" width="9.7109375" style="1" hidden="1" customWidth="1"/>
    <col min="3" max="3" width="16.85546875" style="1" customWidth="1"/>
    <col min="4" max="4" width="26" style="1" customWidth="1"/>
    <col min="5" max="5" width="22" style="1" customWidth="1"/>
    <col min="6" max="6" width="31" style="1" customWidth="1"/>
    <col min="7" max="7" width="8.85546875" style="1" customWidth="1"/>
    <col min="8" max="16384" width="8.85546875" style="1"/>
  </cols>
  <sheetData>
    <row r="1" spans="1:12" ht="23.25" customHeight="1" x14ac:dyDescent="0.35">
      <c r="A1" s="69" t="s">
        <v>106</v>
      </c>
      <c r="B1" s="70"/>
      <c r="C1" s="70"/>
      <c r="D1" s="70"/>
      <c r="E1" s="70"/>
      <c r="F1" s="71"/>
      <c r="G1" s="28"/>
      <c r="H1" s="28"/>
      <c r="I1" s="28"/>
      <c r="J1" s="28"/>
      <c r="K1" s="28"/>
      <c r="L1" s="29"/>
    </row>
    <row r="2" spans="1:12" ht="56.25" x14ac:dyDescent="0.3">
      <c r="A2" s="64"/>
      <c r="B2" s="65"/>
      <c r="C2" s="30" t="s">
        <v>107</v>
      </c>
      <c r="D2" s="30" t="s">
        <v>108</v>
      </c>
      <c r="E2" s="30" t="s">
        <v>109</v>
      </c>
      <c r="F2" s="31" t="s">
        <v>110</v>
      </c>
      <c r="G2" s="29"/>
      <c r="H2" s="29"/>
      <c r="I2" s="29"/>
      <c r="J2" s="29"/>
      <c r="K2" s="29"/>
      <c r="L2" s="29"/>
    </row>
    <row r="3" spans="1:12" ht="18.75" x14ac:dyDescent="0.3">
      <c r="A3" s="32" t="s">
        <v>48</v>
      </c>
      <c r="B3" s="33"/>
      <c r="C3" s="33">
        <f>'ТФ ОБУЧЕНИЕ'!F13</f>
        <v>18</v>
      </c>
      <c r="D3" s="33">
        <f>'ТФ ВОСПИТАТЕЛЬНАЯ деятельность'!F15</f>
        <v>19</v>
      </c>
      <c r="E3" s="33">
        <f>'ТФ РАЗВИВАЮЩАЯ деятельность '!F14</f>
        <v>17</v>
      </c>
      <c r="F3" s="34">
        <f>SUM(C3:E3)*100/66</f>
        <v>81.818181818181813</v>
      </c>
      <c r="G3" s="29"/>
      <c r="H3" s="29"/>
      <c r="I3" s="29"/>
      <c r="J3" s="29"/>
      <c r="K3" s="29"/>
      <c r="L3" s="29"/>
    </row>
    <row r="4" spans="1:12" ht="18.75" x14ac:dyDescent="0.3">
      <c r="A4" s="32" t="s">
        <v>22</v>
      </c>
      <c r="B4" s="33"/>
      <c r="C4" s="33">
        <f>'ТФ ОБУЧЕНИЕ'!F21</f>
        <v>14</v>
      </c>
      <c r="D4" s="33">
        <f>'ТФ ВОСПИТАТЕЛЬНАЯ деятельность'!F24</f>
        <v>17</v>
      </c>
      <c r="E4" s="33">
        <f>'ТФ РАЗВИВАЮЩАЯ деятельность '!F23</f>
        <v>12</v>
      </c>
      <c r="F4" s="34">
        <f>SUM(C4:E4)*100/52</f>
        <v>82.692307692307693</v>
      </c>
      <c r="G4" s="29"/>
      <c r="H4" s="29"/>
      <c r="I4" s="29"/>
      <c r="J4" s="29"/>
      <c r="K4" s="29"/>
      <c r="L4" s="29"/>
    </row>
    <row r="5" spans="1:12" ht="18.75" x14ac:dyDescent="0.3">
      <c r="A5" s="32" t="s">
        <v>33</v>
      </c>
      <c r="B5" s="33"/>
      <c r="C5" s="33">
        <f>'ТФ ОБУЧЕНИЕ'!F32</f>
        <v>19</v>
      </c>
      <c r="D5" s="33">
        <f>'ТФ ВОСПИТАТЕЛЬНАЯ деятельность'!F31</f>
        <v>8</v>
      </c>
      <c r="E5" s="33">
        <f>'ТФ РАЗВИВАЮЩАЯ деятельность '!F30</f>
        <v>10</v>
      </c>
      <c r="F5" s="34">
        <f>SUM(C5:E5)*100/50</f>
        <v>74</v>
      </c>
      <c r="G5" s="29"/>
      <c r="H5" s="29"/>
      <c r="I5" s="29"/>
      <c r="J5" s="29"/>
      <c r="K5" s="29"/>
      <c r="L5" s="29"/>
    </row>
    <row r="6" spans="1:12" ht="74.099999999999994" customHeight="1" x14ac:dyDescent="0.3">
      <c r="A6" s="35" t="s">
        <v>111</v>
      </c>
      <c r="B6" s="36"/>
      <c r="C6" s="37">
        <f>SUM(C3:C5)*100/58</f>
        <v>87.931034482758619</v>
      </c>
      <c r="D6" s="37">
        <f>SUM(D3:D5)*100/56</f>
        <v>78.571428571428569</v>
      </c>
      <c r="E6" s="37">
        <f>SUM(E3:E5)*100/54</f>
        <v>72.222222222222229</v>
      </c>
      <c r="F6" s="38"/>
    </row>
    <row r="7" spans="1:12" x14ac:dyDescent="0.25">
      <c r="A7" s="72"/>
      <c r="B7" s="73"/>
      <c r="C7" s="73"/>
      <c r="D7" s="73"/>
      <c r="E7" s="73"/>
      <c r="F7" s="74"/>
    </row>
    <row r="8" spans="1:12" x14ac:dyDescent="0.25">
      <c r="A8" s="75"/>
      <c r="B8" s="76"/>
      <c r="C8" s="76"/>
      <c r="D8" s="76"/>
      <c r="E8" s="76"/>
      <c r="F8" s="77"/>
    </row>
    <row r="9" spans="1:12" x14ac:dyDescent="0.25">
      <c r="A9" s="75"/>
      <c r="B9" s="76"/>
      <c r="C9" s="76"/>
      <c r="D9" s="76"/>
      <c r="E9" s="76"/>
      <c r="F9" s="77"/>
    </row>
    <row r="10" spans="1:12" x14ac:dyDescent="0.25">
      <c r="A10" s="75"/>
      <c r="B10" s="76"/>
      <c r="C10" s="76"/>
      <c r="D10" s="76"/>
      <c r="E10" s="76"/>
      <c r="F10" s="77"/>
    </row>
    <row r="11" spans="1:12" x14ac:dyDescent="0.25">
      <c r="A11" s="75"/>
      <c r="B11" s="76"/>
      <c r="C11" s="76"/>
      <c r="D11" s="76"/>
      <c r="E11" s="76"/>
      <c r="F11" s="77"/>
    </row>
    <row r="12" spans="1:12" x14ac:dyDescent="0.25">
      <c r="A12" s="75"/>
      <c r="B12" s="76"/>
      <c r="C12" s="76"/>
      <c r="D12" s="76"/>
      <c r="E12" s="76"/>
      <c r="F12" s="77"/>
    </row>
    <row r="13" spans="1:12" x14ac:dyDescent="0.25">
      <c r="A13" s="75"/>
      <c r="B13" s="76"/>
      <c r="C13" s="76"/>
      <c r="D13" s="76"/>
      <c r="E13" s="76"/>
      <c r="F13" s="77"/>
    </row>
    <row r="14" spans="1:12" x14ac:dyDescent="0.25">
      <c r="A14" s="75"/>
      <c r="B14" s="76"/>
      <c r="C14" s="76"/>
      <c r="D14" s="76"/>
      <c r="E14" s="76"/>
      <c r="F14" s="77"/>
    </row>
    <row r="15" spans="1:12" x14ac:dyDescent="0.25">
      <c r="A15" s="75"/>
      <c r="B15" s="76"/>
      <c r="C15" s="76"/>
      <c r="D15" s="76"/>
      <c r="E15" s="76"/>
      <c r="F15" s="77"/>
    </row>
    <row r="16" spans="1:12" x14ac:dyDescent="0.25">
      <c r="A16" s="75"/>
      <c r="B16" s="76"/>
      <c r="C16" s="76"/>
      <c r="D16" s="76"/>
      <c r="E16" s="76"/>
      <c r="F16" s="77"/>
    </row>
    <row r="17" spans="1:10" x14ac:dyDescent="0.25">
      <c r="A17" s="78"/>
      <c r="B17" s="79"/>
      <c r="C17" s="79"/>
      <c r="D17" s="79"/>
      <c r="E17" s="79"/>
      <c r="F17" s="80"/>
    </row>
    <row r="18" spans="1:10" ht="93.75" customHeight="1" x14ac:dyDescent="0.3">
      <c r="A18" s="66" t="s">
        <v>112</v>
      </c>
      <c r="B18" s="67"/>
      <c r="C18" s="68"/>
      <c r="E18" s="66" t="s">
        <v>113</v>
      </c>
      <c r="F18" s="68"/>
      <c r="G18" s="39"/>
      <c r="H18" s="39"/>
      <c r="I18" s="39"/>
      <c r="J18" s="39"/>
    </row>
    <row r="19" spans="1:10" ht="36.950000000000003" customHeight="1" x14ac:dyDescent="0.3">
      <c r="B19" s="40"/>
      <c r="C19" s="40"/>
    </row>
  </sheetData>
  <mergeCells count="5">
    <mergeCell ref="A2:B2"/>
    <mergeCell ref="A18:C18"/>
    <mergeCell ref="E18:F18"/>
    <mergeCell ref="A1:F1"/>
    <mergeCell ref="A7:F17"/>
  </mergeCells>
  <pageMargins left="0.70000004768371604" right="0.70000004768371604" top="0.75" bottom="0.75" header="0.30000001192092901" footer="0.30000001192092901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ПРИВЕТСТВИЕ! </vt:lpstr>
      <vt:lpstr>ТФ ОБУЧЕНИЕ</vt:lpstr>
      <vt:lpstr>ТФ ВОСПИТАТЕЛЬНАЯ деятельность</vt:lpstr>
      <vt:lpstr>ТФ РАЗВИВАЮЩАЯ деятельность </vt:lpstr>
      <vt:lpstr>Итоговые результаты и диаграммы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yzhenik-2-10</dc:creator>
  <cp:lastModifiedBy>yzhenik-2-10</cp:lastModifiedBy>
  <dcterms:created xsi:type="dcterms:W3CDTF">2021-06-21T17:20:04Z</dcterms:created>
  <dcterms:modified xsi:type="dcterms:W3CDTF">2023-06-21T07:39:34Z</dcterms:modified>
</cp:coreProperties>
</file>